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Госдолг" sheetId="6" r:id="rId1"/>
    <sheet name="Соблюдение ограничений" sheetId="7" r:id="rId2"/>
  </sheets>
  <definedNames>
    <definedName name="_xlnm.Print_Titles" localSheetId="0">Госдолг!#REF!</definedName>
    <definedName name="_xlnm.Print_Titles" localSheetId="1">'Соблюдение ограничений'!#REF!</definedName>
    <definedName name="_xlnm.Print_Area" localSheetId="0">Госдолг!$A$1:$H$11</definedName>
    <definedName name="_xlnm.Print_Area" localSheetId="1">'Соблюдение ограничений'!$A$1:$F$7</definedName>
  </definedNames>
  <calcPr calcId="144525"/>
</workbook>
</file>

<file path=xl/calcChain.xml><?xml version="1.0" encoding="utf-8"?>
<calcChain xmlns="http://schemas.openxmlformats.org/spreadsheetml/2006/main">
  <c r="H6" i="6" l="1"/>
  <c r="G7" i="6"/>
  <c r="G8" i="6"/>
  <c r="G9" i="6"/>
  <c r="G10" i="6"/>
  <c r="E6" i="6"/>
  <c r="E4" i="6" s="1"/>
  <c r="E11" i="6" s="1"/>
  <c r="G5" i="6"/>
  <c r="F4" i="6"/>
  <c r="F11" i="6" s="1"/>
  <c r="H4" i="6"/>
  <c r="H11" i="6" s="1"/>
  <c r="D6" i="6"/>
  <c r="D4" i="6" s="1"/>
  <c r="D11" i="6" s="1"/>
  <c r="C4" i="6"/>
  <c r="C11" i="6" s="1"/>
  <c r="G6" i="6" l="1"/>
  <c r="G4" i="6" s="1"/>
  <c r="G11" i="6" s="1"/>
</calcChain>
</file>

<file path=xl/sharedStrings.xml><?xml version="1.0" encoding="utf-8"?>
<sst xmlns="http://schemas.openxmlformats.org/spreadsheetml/2006/main" count="40" uniqueCount="36">
  <si>
    <t>Наименование показателя</t>
  </si>
  <si>
    <t>Кредиты коммерческих банков и иных кредитных организаций</t>
  </si>
  <si>
    <t>Государственный внешний долг</t>
  </si>
  <si>
    <t xml:space="preserve">Государственный внутренний долг 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</si>
  <si>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</si>
  <si>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</si>
  <si>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</si>
  <si>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Долг по состоянию на 01.01.2016 г.</t>
  </si>
  <si>
    <t>Долг по состоянию на 01.01.2017 г.</t>
  </si>
  <si>
    <t>Привлечено в 2016 году</t>
  </si>
  <si>
    <t>Погашено в 2016 году</t>
  </si>
  <si>
    <t>Переоценка обязательств</t>
  </si>
  <si>
    <t>ИТОГО государственный долг</t>
  </si>
  <si>
    <t>1.1</t>
  </si>
  <si>
    <t>1.2</t>
  </si>
  <si>
    <t>1.3</t>
  </si>
  <si>
    <t>1.4</t>
  </si>
  <si>
    <t>2</t>
  </si>
  <si>
    <t>Расходы на обслуживание долга за 2016 год</t>
  </si>
  <si>
    <t>Факт</t>
  </si>
  <si>
    <t xml:space="preserve">Установленные ограничения </t>
  </si>
  <si>
    <t>Предельный объем государственного долга</t>
  </si>
  <si>
    <t xml:space="preserve">Верхний предел государственного внутреннего долга Карачаево-Черкесской Республики на 1 января 2017 года </t>
  </si>
  <si>
    <t>в том числе по государственным гарантиям</t>
  </si>
  <si>
    <t xml:space="preserve">Предельный объем расходов на обслуживание государственного долга </t>
  </si>
  <si>
    <t>не установлен</t>
  </si>
  <si>
    <t>Сведения о соблюдении установленных ограничений по объему государственного долга Карачаево-Черкесской Республики в 2016 году</t>
  </si>
  <si>
    <t xml:space="preserve">Сведения об объеме государственного долга Карачаево-Черкесской Республики на начало и конец 2016 года </t>
  </si>
  <si>
    <t>в тыс. руб.</t>
  </si>
  <si>
    <t>№ п/п</t>
  </si>
  <si>
    <t>Сведения о соблюдении установленных ограничений</t>
  </si>
  <si>
    <t>По Закону КЧР от 30.12.2015 №108-PЗ (первоначальный)</t>
  </si>
  <si>
    <t>По Закону КЧР от 30.12.2015  №108-PЗ в ред. от 23.12.2016 г. (уточненный)</t>
  </si>
  <si>
    <t>Параметры государственного долга и расходов на его обслуживание соответствуют ограниченям, установленным бюджетным законодательством РФ</t>
  </si>
  <si>
    <t>1.5</t>
  </si>
  <si>
    <t>Иные долговые обязательства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</si>
</sst>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sz val="10"/>
      <name val="Arial Cyr"/>
      <charset val="204"/>
    </font>
    <font>
      <sz val="11"/>
      <color indexed="8"/>
      <name val="Arial Narrow"/>
      <family val="2"/>
      <charset val="204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</borders>
  <cellStyleXfs count="3">
    <xf numFmtId="0" fontId="0" fillId="0" borderId="0"/>
    <xf numFmtId="0" fontId="4" fillId="0" borderId="0"/>
    <xf numFmtId="43" fontId="6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/>
    </xf>
    <xf numFmtId="9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10" fontId="0" fillId="0" borderId="0" xfId="0" applyNumberFormat="1" applyFont="1"/>
    <xf numFmtId="4" fontId="0" fillId="0" borderId="0" xfId="0" applyNumberFormat="1" applyFont="1"/>
    <xf numFmtId="0" fontId="1" fillId="0" borderId="1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165" fontId="2" fillId="0" borderId="2" xfId="2" applyNumberFormat="1" applyFont="1" applyBorder="1" applyAlignment="1">
      <alignment horizontal="center"/>
    </xf>
    <xf numFmtId="165" fontId="1" fillId="0" borderId="2" xfId="2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activeCell="C8" sqref="C8"/>
    </sheetView>
  </sheetViews>
  <sheetFormatPr defaultRowHeight="15" x14ac:dyDescent="0.25"/>
  <cols>
    <col min="1" max="1" width="5.7109375" style="4" customWidth="1"/>
    <col min="2" max="2" width="49.5703125" customWidth="1"/>
    <col min="3" max="3" width="14.7109375" style="6" customWidth="1"/>
    <col min="4" max="4" width="18.140625" style="6" customWidth="1"/>
    <col min="5" max="5" width="18.28515625" style="5" customWidth="1"/>
    <col min="6" max="6" width="14.7109375" style="5" customWidth="1"/>
    <col min="7" max="7" width="16.42578125" style="5" customWidth="1"/>
    <col min="8" max="8" width="16.7109375" customWidth="1"/>
    <col min="9" max="9" width="43.28515625" customWidth="1"/>
  </cols>
  <sheetData>
    <row r="1" spans="1:12" ht="29.25" customHeight="1" x14ac:dyDescent="0.25">
      <c r="A1" s="33" t="s">
        <v>27</v>
      </c>
      <c r="B1" s="34"/>
      <c r="C1" s="34"/>
      <c r="D1" s="34"/>
      <c r="E1" s="34"/>
      <c r="F1" s="34"/>
      <c r="G1" s="34"/>
      <c r="H1" s="34"/>
      <c r="I1" s="1"/>
      <c r="J1" s="1"/>
      <c r="K1" s="1"/>
      <c r="L1" s="1"/>
    </row>
    <row r="2" spans="1:12" ht="15" customHeight="1" x14ac:dyDescent="0.25">
      <c r="A2" s="20"/>
      <c r="B2" s="21"/>
      <c r="C2" s="21"/>
      <c r="D2" s="21"/>
      <c r="E2" s="21"/>
      <c r="F2" s="21"/>
      <c r="G2" s="21"/>
      <c r="H2" s="9" t="s">
        <v>28</v>
      </c>
      <c r="I2" s="1"/>
      <c r="J2" s="1"/>
      <c r="K2" s="1"/>
      <c r="L2" s="1"/>
    </row>
    <row r="3" spans="1:12" ht="45" x14ac:dyDescent="0.25">
      <c r="A3" s="25" t="s">
        <v>29</v>
      </c>
      <c r="B3" s="26" t="s">
        <v>0</v>
      </c>
      <c r="C3" s="25" t="s">
        <v>7</v>
      </c>
      <c r="D3" s="25" t="s">
        <v>9</v>
      </c>
      <c r="E3" s="25" t="s">
        <v>10</v>
      </c>
      <c r="F3" s="25" t="s">
        <v>11</v>
      </c>
      <c r="G3" s="25" t="s">
        <v>8</v>
      </c>
      <c r="H3" s="25" t="s">
        <v>18</v>
      </c>
    </row>
    <row r="4" spans="1:12" x14ac:dyDescent="0.25">
      <c r="A4" s="27">
        <v>1</v>
      </c>
      <c r="B4" s="28" t="s">
        <v>3</v>
      </c>
      <c r="C4" s="31">
        <f t="shared" ref="C4:H4" si="0">C5+C6+C7+C8+C9</f>
        <v>5263731</v>
      </c>
      <c r="D4" s="31">
        <f t="shared" si="0"/>
        <v>12637531.1</v>
      </c>
      <c r="E4" s="31">
        <f t="shared" si="0"/>
        <v>12313095.300000001</v>
      </c>
      <c r="F4" s="31">
        <f t="shared" si="0"/>
        <v>0</v>
      </c>
      <c r="G4" s="31">
        <f t="shared" si="0"/>
        <v>5588166.8000000007</v>
      </c>
      <c r="H4" s="31">
        <f t="shared" si="0"/>
        <v>169062.2</v>
      </c>
    </row>
    <row r="5" spans="1:12" ht="30" x14ac:dyDescent="0.25">
      <c r="A5" s="29" t="s">
        <v>13</v>
      </c>
      <c r="B5" s="30" t="s">
        <v>1</v>
      </c>
      <c r="C5" s="32">
        <v>2521612.7000000002</v>
      </c>
      <c r="D5" s="32">
        <v>6017590.0999999996</v>
      </c>
      <c r="E5" s="32">
        <v>6759472.7000000002</v>
      </c>
      <c r="F5" s="32">
        <v>0</v>
      </c>
      <c r="G5" s="32">
        <f t="shared" ref="G5:G10" si="1">C5+D5-E5</f>
        <v>1779730.1000000006</v>
      </c>
      <c r="H5" s="32">
        <v>139840.5</v>
      </c>
    </row>
    <row r="6" spans="1:12" x14ac:dyDescent="0.25">
      <c r="A6" s="29" t="s">
        <v>14</v>
      </c>
      <c r="B6" s="30" t="s">
        <v>4</v>
      </c>
      <c r="C6" s="32">
        <v>2562886</v>
      </c>
      <c r="D6" s="32">
        <f>2078081+4541860</f>
        <v>6619941</v>
      </c>
      <c r="E6" s="32">
        <f>986162.6+4541860</f>
        <v>5528022.5999999996</v>
      </c>
      <c r="F6" s="32">
        <v>0</v>
      </c>
      <c r="G6" s="32">
        <f t="shared" si="1"/>
        <v>3654804.4000000004</v>
      </c>
      <c r="H6" s="32">
        <f>579.1+28642.6</f>
        <v>29221.699999999997</v>
      </c>
    </row>
    <row r="7" spans="1:12" ht="45" x14ac:dyDescent="0.25">
      <c r="A7" s="29" t="s">
        <v>15</v>
      </c>
      <c r="B7" s="30" t="s">
        <v>5</v>
      </c>
      <c r="C7" s="32">
        <v>0</v>
      </c>
      <c r="D7" s="32">
        <v>0</v>
      </c>
      <c r="E7" s="32">
        <v>0</v>
      </c>
      <c r="F7" s="32">
        <v>0</v>
      </c>
      <c r="G7" s="32">
        <f t="shared" si="1"/>
        <v>0</v>
      </c>
      <c r="H7" s="32">
        <v>0</v>
      </c>
    </row>
    <row r="8" spans="1:12" x14ac:dyDescent="0.25">
      <c r="A8" s="29" t="s">
        <v>16</v>
      </c>
      <c r="B8" s="30" t="s">
        <v>6</v>
      </c>
      <c r="C8" s="32">
        <v>102600</v>
      </c>
      <c r="D8" s="32">
        <v>0</v>
      </c>
      <c r="E8" s="32">
        <v>25600</v>
      </c>
      <c r="F8" s="32">
        <v>0</v>
      </c>
      <c r="G8" s="32">
        <f t="shared" si="1"/>
        <v>77000</v>
      </c>
      <c r="H8" s="32">
        <v>0</v>
      </c>
    </row>
    <row r="9" spans="1:12" x14ac:dyDescent="0.25">
      <c r="A9" s="29" t="s">
        <v>34</v>
      </c>
      <c r="B9" s="30" t="s">
        <v>35</v>
      </c>
      <c r="C9" s="32">
        <v>76632.3</v>
      </c>
      <c r="D9" s="32">
        <v>0</v>
      </c>
      <c r="E9" s="32">
        <v>0</v>
      </c>
      <c r="F9" s="32">
        <v>0</v>
      </c>
      <c r="G9" s="32">
        <f t="shared" si="1"/>
        <v>76632.3</v>
      </c>
      <c r="H9" s="32">
        <v>0</v>
      </c>
    </row>
    <row r="10" spans="1:12" x14ac:dyDescent="0.25">
      <c r="A10" s="27" t="s">
        <v>17</v>
      </c>
      <c r="B10" s="28" t="s">
        <v>2</v>
      </c>
      <c r="C10" s="31">
        <v>0</v>
      </c>
      <c r="D10" s="31">
        <v>0</v>
      </c>
      <c r="E10" s="31">
        <v>0</v>
      </c>
      <c r="F10" s="31">
        <v>0</v>
      </c>
      <c r="G10" s="32">
        <f t="shared" si="1"/>
        <v>0</v>
      </c>
      <c r="H10" s="31"/>
    </row>
    <row r="11" spans="1:12" s="2" customFormat="1" x14ac:dyDescent="0.25">
      <c r="A11" s="27"/>
      <c r="B11" s="28" t="s">
        <v>12</v>
      </c>
      <c r="C11" s="31">
        <f t="shared" ref="C11:H11" si="2">C4+C10</f>
        <v>5263731</v>
      </c>
      <c r="D11" s="31">
        <f t="shared" si="2"/>
        <v>12637531.1</v>
      </c>
      <c r="E11" s="31">
        <f t="shared" si="2"/>
        <v>12313095.300000001</v>
      </c>
      <c r="F11" s="31">
        <f t="shared" si="2"/>
        <v>0</v>
      </c>
      <c r="G11" s="31">
        <f t="shared" si="2"/>
        <v>5588166.8000000007</v>
      </c>
      <c r="H11" s="31">
        <f t="shared" si="2"/>
        <v>169062.2</v>
      </c>
    </row>
    <row r="12" spans="1:12" s="2" customFormat="1" x14ac:dyDescent="0.25">
      <c r="A12" s="16"/>
      <c r="B12" s="17"/>
      <c r="C12" s="18"/>
      <c r="D12" s="18"/>
      <c r="E12" s="19"/>
      <c r="F12" s="19"/>
      <c r="G12" s="19"/>
      <c r="H12" s="19"/>
    </row>
    <row r="13" spans="1:12" s="2" customFormat="1" x14ac:dyDescent="0.25">
      <c r="A13" s="16"/>
      <c r="B13" s="17"/>
      <c r="C13" s="18"/>
      <c r="D13" s="18"/>
      <c r="E13" s="19"/>
      <c r="F13" s="9"/>
      <c r="G13" s="19"/>
      <c r="H13" s="9"/>
    </row>
    <row r="16" spans="1:12" x14ac:dyDescent="0.25">
      <c r="B16" s="8"/>
      <c r="C16" s="11"/>
      <c r="D16" s="12"/>
      <c r="E16" s="13"/>
      <c r="F16" s="14"/>
    </row>
    <row r="17" spans="2:6" x14ac:dyDescent="0.25">
      <c r="B17" s="8"/>
      <c r="E17" s="13"/>
      <c r="F17" s="14"/>
    </row>
    <row r="18" spans="2:6" x14ac:dyDescent="0.25">
      <c r="D18" s="12"/>
      <c r="E18" s="13"/>
      <c r="F18" s="14"/>
    </row>
    <row r="19" spans="2:6" x14ac:dyDescent="0.25">
      <c r="D19" s="12"/>
      <c r="F19" s="14"/>
    </row>
    <row r="20" spans="2:6" x14ac:dyDescent="0.25">
      <c r="C20" s="11"/>
      <c r="D20" s="12"/>
      <c r="E20" s="13"/>
      <c r="F20" s="14"/>
    </row>
    <row r="21" spans="2:6" x14ac:dyDescent="0.25">
      <c r="C21" s="11"/>
      <c r="D21" s="12"/>
      <c r="E21" s="13"/>
      <c r="F21" s="14"/>
    </row>
  </sheetData>
  <mergeCells count="1">
    <mergeCell ref="A1:H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headerFooter>
    <oddFooter>&amp;C&amp;"Times New Roman,обычный"&amp;P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workbookViewId="0">
      <selection activeCell="E4" sqref="E4"/>
    </sheetView>
  </sheetViews>
  <sheetFormatPr defaultRowHeight="15" x14ac:dyDescent="0.25"/>
  <cols>
    <col min="1" max="1" width="5.7109375" style="4" customWidth="1"/>
    <col min="2" max="2" width="49.5703125" customWidth="1"/>
    <col min="3" max="4" width="16.7109375" style="6" customWidth="1"/>
    <col min="5" max="7" width="16.7109375" style="5" customWidth="1"/>
    <col min="8" max="8" width="16.7109375" customWidth="1"/>
    <col min="9" max="9" width="43.28515625" customWidth="1"/>
  </cols>
  <sheetData>
    <row r="1" spans="1:8" ht="39.950000000000003" customHeight="1" x14ac:dyDescent="0.25">
      <c r="A1" s="35" t="s">
        <v>26</v>
      </c>
      <c r="B1" s="36"/>
      <c r="C1" s="36"/>
      <c r="D1" s="36"/>
      <c r="E1" s="36"/>
      <c r="F1" s="36"/>
      <c r="G1" s="24"/>
      <c r="H1" s="24"/>
    </row>
    <row r="2" spans="1:8" x14ac:dyDescent="0.25">
      <c r="A2" s="10"/>
      <c r="B2" s="24"/>
      <c r="C2" s="24"/>
      <c r="D2" s="24"/>
      <c r="E2" s="24"/>
      <c r="F2" s="9" t="s">
        <v>28</v>
      </c>
      <c r="G2" s="24"/>
      <c r="H2" s="24"/>
    </row>
    <row r="3" spans="1:8" ht="91.5" customHeight="1" x14ac:dyDescent="0.25">
      <c r="A3" s="7" t="s">
        <v>29</v>
      </c>
      <c r="B3" s="7" t="s">
        <v>20</v>
      </c>
      <c r="C3" s="7" t="s">
        <v>31</v>
      </c>
      <c r="D3" s="7" t="s">
        <v>32</v>
      </c>
      <c r="E3" s="7" t="s">
        <v>19</v>
      </c>
      <c r="F3" s="7" t="s">
        <v>30</v>
      </c>
      <c r="G3" s="1"/>
      <c r="H3" s="1"/>
    </row>
    <row r="4" spans="1:8" ht="59.25" customHeight="1" x14ac:dyDescent="0.25">
      <c r="A4" s="15">
        <v>1</v>
      </c>
      <c r="B4" s="3" t="s">
        <v>22</v>
      </c>
      <c r="C4" s="22">
        <v>5065220</v>
      </c>
      <c r="D4" s="22">
        <v>5588166.7999999998</v>
      </c>
      <c r="E4" s="22">
        <v>5588166.7999999998</v>
      </c>
      <c r="F4" s="37" t="s">
        <v>33</v>
      </c>
    </row>
    <row r="5" spans="1:8" ht="37.5" customHeight="1" x14ac:dyDescent="0.25">
      <c r="A5" s="15">
        <v>2</v>
      </c>
      <c r="B5" s="3" t="s">
        <v>23</v>
      </c>
      <c r="C5" s="22">
        <v>77000</v>
      </c>
      <c r="D5" s="22">
        <v>77000</v>
      </c>
      <c r="E5" s="22">
        <v>77000</v>
      </c>
      <c r="F5" s="38"/>
    </row>
    <row r="6" spans="1:8" ht="42" customHeight="1" x14ac:dyDescent="0.25">
      <c r="A6" s="15">
        <v>3</v>
      </c>
      <c r="B6" s="23" t="s">
        <v>21</v>
      </c>
      <c r="C6" s="22" t="s">
        <v>25</v>
      </c>
      <c r="D6" s="22" t="s">
        <v>25</v>
      </c>
      <c r="E6" s="22" t="s">
        <v>25</v>
      </c>
      <c r="F6" s="38"/>
    </row>
    <row r="7" spans="1:8" ht="50.25" customHeight="1" x14ac:dyDescent="0.25">
      <c r="A7" s="15">
        <v>4</v>
      </c>
      <c r="B7" s="3" t="s">
        <v>24</v>
      </c>
      <c r="C7" s="22">
        <v>410077.2</v>
      </c>
      <c r="D7" s="22">
        <v>169616.8</v>
      </c>
      <c r="E7" s="22">
        <v>169062.3</v>
      </c>
      <c r="F7" s="39"/>
    </row>
    <row r="11" spans="1:8" x14ac:dyDescent="0.25">
      <c r="B11" s="8"/>
      <c r="C11" s="11"/>
      <c r="D11" s="12"/>
      <c r="E11" s="13"/>
      <c r="F11" s="14"/>
    </row>
    <row r="12" spans="1:8" x14ac:dyDescent="0.25">
      <c r="B12" s="8"/>
      <c r="E12" s="13"/>
      <c r="F12" s="14"/>
    </row>
    <row r="13" spans="1:8" x14ac:dyDescent="0.25">
      <c r="D13" s="12"/>
      <c r="E13" s="13"/>
      <c r="F13" s="14"/>
    </row>
    <row r="14" spans="1:8" x14ac:dyDescent="0.25">
      <c r="D14" s="12"/>
      <c r="F14" s="14"/>
    </row>
    <row r="15" spans="1:8" x14ac:dyDescent="0.25">
      <c r="C15" s="11"/>
      <c r="D15" s="12"/>
      <c r="E15" s="13"/>
      <c r="F15" s="14"/>
    </row>
    <row r="16" spans="1:8" x14ac:dyDescent="0.25">
      <c r="C16" s="11"/>
      <c r="D16" s="12"/>
      <c r="E16" s="13"/>
      <c r="F16" s="14"/>
    </row>
  </sheetData>
  <mergeCells count="2">
    <mergeCell ref="A1:F1"/>
    <mergeCell ref="F4:F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Госдолг</vt:lpstr>
      <vt:lpstr>Соблюдение ограничений</vt:lpstr>
      <vt:lpstr>Госдолг!Область_печати</vt:lpstr>
      <vt:lpstr>'Соблюдение ограничений'!Область_печати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2017-05-22T06:55:24Z</dcterms:modified>
</cp:coreProperties>
</file>