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0584" activeTab="0"/>
  </bookViews>
  <sheets>
    <sheet name=" 1 квартал " sheetId="1" r:id="rId1"/>
  </sheets>
  <definedNames>
    <definedName name="_xlnm._FilterDatabase" localSheetId="0" hidden="1">' 1 квартал '!$A$4:$J$83</definedName>
    <definedName name="_xlnm.Print_Titles" localSheetId="0">' 1 квартал '!$4:$4</definedName>
  </definedNames>
  <calcPr fullCalcOnLoad="1" refMode="R1C1"/>
</workbook>
</file>

<file path=xl/sharedStrings.xml><?xml version="1.0" encoding="utf-8"?>
<sst xmlns="http://schemas.openxmlformats.org/spreadsheetml/2006/main" count="166" uniqueCount="166">
  <si>
    <t>РзПр</t>
  </si>
  <si>
    <t>1 квартал 2015 года</t>
  </si>
  <si>
    <t xml:space="preserve">отклонение </t>
  </si>
  <si>
    <t>1 квартал            2015 года</t>
  </si>
  <si>
    <t>Расходы бюджета - ИТОГО</t>
  </si>
  <si>
    <t>0000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</si>
  <si>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</si>
  <si>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</si>
  <si>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</si>
  <si>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</si>
  <si>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</si>
  <si>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</si>
  <si>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</si>
  <si>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</si>
  <si>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</si>
  <si>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Прикладные научные исследования в области общегосударственных вопросов</t>
  </si>
  <si>
    <t>0112</t>
  </si>
  <si>
    <t>0113</t>
  </si>
  <si>
    <t>0200</t>
  </si>
  <si>
    <t>0203</t>
  </si>
  <si>
    <t>0204</t>
  </si>
  <si>
    <t>0300</t>
  </si>
  <si>
    <t>0302</t>
  </si>
  <si>
    <t>0304</t>
  </si>
  <si>
    <t>0309</t>
  </si>
  <si>
    <t>0310</t>
  </si>
  <si>
    <t>0314</t>
  </si>
  <si>
    <t>0400</t>
  </si>
  <si>
    <t>0401</t>
  </si>
  <si>
    <t>0402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</si>
  <si>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</si>
  <si>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</si>
  <si>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</si>
  <si>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</si>
  <si>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</si>
  <si>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</si>
  <si>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</si>
  <si>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</si>
  <si>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</si>
  <si>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</si>
  <si>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</si>
  <si>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</si>
  <si>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</si>
  <si>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</si>
  <si>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</si>
  <si>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</si>
  <si>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</si>
  <si>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</si>
  <si>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</si>
  <si>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</si>
  <si>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</si>
  <si>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</si>
  <si>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</si>
  <si>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</si>
  <si>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</si>
  <si>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</si>
  <si>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</si>
  <si>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</si>
  <si>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</si>
  <si>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</si>
  <si>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</si>
  <si>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</si>
  <si>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</si>
  <si>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</si>
  <si>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</si>
  <si>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</si>
  <si>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</si>
  <si>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</si>
  <si>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</si>
  <si>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</si>
  <si>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</si>
  <si>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</si>
  <si>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</si>
  <si>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</si>
  <si>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</si>
  <si>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</si>
  <si>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</si>
  <si>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</si>
  <si>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</si>
  <si>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</si>
  <si>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</si>
  <si>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</si>
  <si>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</si>
  <si>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</si>
  <si>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</si>
  <si>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</si>
  <si>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</si>
  <si>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</si>
  <si>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</si>
  <si>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</si>
  <si>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</si>
  <si>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</si>
  <si>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Фундаментальные исследования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</si>
  <si>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</si>
  <si>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</si>
  <si>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</si>
  <si>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</si>
  <si>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</si>
  <si>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</si>
  <si>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</si>
  <si>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</si>
  <si>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</si>
  <si>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</si>
  <si>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</si>
  <si>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</si>
  <si>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Общеэкономические вопросы</t>
  </si>
  <si>
    <t xml:space="preserve">  Топливно-энергетический комплекс</t>
  </si>
  <si>
    <t xml:space="preserve">  Сельское хозяйство и рыболовство</t>
  </si>
  <si>
    <t xml:space="preserve">  Водное хозяйство</t>
  </si>
  <si>
    <t xml:space="preserve">  Лесное хозяйство</t>
  </si>
  <si>
    <t xml:space="preserve">  Транспорт</t>
  </si>
  <si>
    <t xml:space="preserve">  Дорожное хозяйство (дорожные фонды)</t>
  </si>
  <si>
    <t xml:space="preserve">  Связь и информатика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</si>
  <si>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</si>
  <si>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</si>
  <si>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</si>
  <si>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</si>
  <si>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</si>
  <si>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</si>
  <si>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</si>
  <si>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</si>
  <si>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</si>
  <si>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</si>
  <si>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</si>
  <si>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</si>
  <si>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Среднее профессиональное образование</t>
  </si>
  <si>
    <t xml:space="preserve">  Профессиональная подготовка, переподготовка и повышение квалификации</t>
  </si>
  <si>
    <t xml:space="preserve">  Высшее и послевузовское профессиональное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</si>
  <si>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</si>
  <si>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</si>
  <si>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</si>
  <si>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</si>
  <si>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</si>
  <si>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</si>
  <si>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</si>
  <si>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</si>
  <si>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</si>
  <si>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</si>
  <si>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Скорая медицинская помощь</t>
  </si>
  <si>
    <t xml:space="preserve">  Заготовка, переработка, хранение и обеспечение безопасности донорской крови и её компонентов</t>
  </si>
  <si>
    <t xml:space="preserve">  Другие вопросы в области здравоохранения</t>
  </si>
  <si>
    <t xml:space="preserve">  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</si>
  <si>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</si>
  <si>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</si>
  <si>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</si>
  <si>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</si>
  <si>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</si>
  <si>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</si>
  <si>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</si>
  <si>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</si>
  <si>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Спорт высших достижений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</si>
  <si>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</si>
  <si>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</si>
  <si>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</si>
  <si>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</si>
  <si>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</si>
  <si>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</si>
  <si>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</si>
  <si>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</si>
  <si>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</si>
  <si>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</si>
  <si>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</si>
  <si>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>1 квартал            2016 года</t>
  </si>
  <si>
    <t xml:space="preserve">Сведения об исполнении консолидированного бюджета Карачаево-Черкесской Республики по расходам в разрезе разделов и подразделов классификации расходов бюджетов за 1 квартал 2016 года в сравнении с 1 кварталом 2015 года </t>
  </si>
  <si>
    <t>(тыс. рублей)</t>
  </si>
  <si>
    <t>Наименование показателя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</si>
</sst>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"/>
    <numFmt numFmtId="174" formatCode="0.0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dd\.mm\.yyyy"/>
  </numFmts>
  <fonts count="68"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2" fillId="2" borderId="1" applyNumberFormat="0" applyAlignment="0" applyProtection="0"/>
    <xf numFmtId="0" fontId="3" fillId="32" borderId="2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1" applyNumberFormat="0" applyAlignment="0" applyProtection="0"/>
    <xf numFmtId="0" fontId="10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12" fillId="2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" fontId="41" fillId="0" borderId="10">
      <alignment horizontal="right"/>
      <protection/>
    </xf>
    <xf numFmtId="4" fontId="41" fillId="0" borderId="11">
      <alignment horizontal="right"/>
      <protection/>
    </xf>
    <xf numFmtId="49" fontId="41" fillId="0" borderId="0">
      <alignment horizontal="right"/>
      <protection/>
    </xf>
    <xf numFmtId="0" fontId="41" fillId="0" borderId="12">
      <alignment horizontal="left" wrapText="1"/>
      <protection/>
    </xf>
    <xf numFmtId="0" fontId="41" fillId="0" borderId="13">
      <alignment horizontal="left" wrapText="1" indent="1"/>
      <protection/>
    </xf>
    <xf numFmtId="0" fontId="42" fillId="0" borderId="14">
      <alignment horizontal="left" wrapText="1"/>
      <protection/>
    </xf>
    <xf numFmtId="0" fontId="41" fillId="33" borderId="0">
      <alignment/>
      <protection/>
    </xf>
    <xf numFmtId="0" fontId="41" fillId="0" borderId="15">
      <alignment/>
      <protection/>
    </xf>
    <xf numFmtId="0" fontId="41" fillId="0" borderId="0">
      <alignment horizontal="center"/>
      <protection/>
    </xf>
    <xf numFmtId="0" fontId="40" fillId="0" borderId="15">
      <alignment/>
      <protection/>
    </xf>
    <xf numFmtId="4" fontId="41" fillId="0" borderId="16">
      <alignment horizontal="right"/>
      <protection/>
    </xf>
    <xf numFmtId="49" fontId="41" fillId="0" borderId="14">
      <alignment horizontal="center"/>
      <protection/>
    </xf>
    <xf numFmtId="4" fontId="41" fillId="0" borderId="17">
      <alignment horizontal="right"/>
      <protection/>
    </xf>
    <xf numFmtId="0" fontId="42" fillId="0" borderId="0">
      <alignment horizontal="center"/>
      <protection/>
    </xf>
    <xf numFmtId="0" fontId="42" fillId="0" borderId="15">
      <alignment/>
      <protection/>
    </xf>
    <xf numFmtId="0" fontId="41" fillId="0" borderId="18">
      <alignment horizontal="left" wrapText="1"/>
      <protection/>
    </xf>
    <xf numFmtId="0" fontId="41" fillId="0" borderId="19">
      <alignment horizontal="left" wrapText="1" indent="1"/>
      <protection/>
    </xf>
    <xf numFmtId="0" fontId="41" fillId="0" borderId="18">
      <alignment horizontal="left" wrapText="1" indent="2"/>
      <protection/>
    </xf>
    <xf numFmtId="0" fontId="41" fillId="0" borderId="12">
      <alignment horizontal="left" wrapText="1" indent="2"/>
      <protection/>
    </xf>
    <xf numFmtId="0" fontId="41" fillId="0" borderId="0">
      <alignment horizontal="center" wrapText="1"/>
      <protection/>
    </xf>
    <xf numFmtId="49" fontId="41" fillId="0" borderId="15">
      <alignment horizontal="left"/>
      <protection/>
    </xf>
    <xf numFmtId="49" fontId="41" fillId="0" borderId="20">
      <alignment horizontal="center" wrapText="1"/>
      <protection/>
    </xf>
    <xf numFmtId="49" fontId="41" fillId="0" borderId="20">
      <alignment horizontal="left" wrapText="1"/>
      <protection/>
    </xf>
    <xf numFmtId="49" fontId="41" fillId="0" borderId="20">
      <alignment horizontal="center" shrinkToFit="1"/>
      <protection/>
    </xf>
    <xf numFmtId="49" fontId="41" fillId="0" borderId="10">
      <alignment horizontal="center" shrinkToFit="1"/>
      <protection/>
    </xf>
    <xf numFmtId="0" fontId="41" fillId="0" borderId="13">
      <alignment horizontal="left" wrapText="1"/>
      <protection/>
    </xf>
    <xf numFmtId="0" fontId="41" fillId="0" borderId="12">
      <alignment horizontal="left" wrapText="1" indent="1"/>
      <protection/>
    </xf>
    <xf numFmtId="0" fontId="41" fillId="0" borderId="13">
      <alignment horizontal="left" wrapText="1" indent="2"/>
      <protection/>
    </xf>
    <xf numFmtId="0" fontId="40" fillId="0" borderId="21">
      <alignment/>
      <protection/>
    </xf>
    <xf numFmtId="0" fontId="40" fillId="0" borderId="22">
      <alignment/>
      <protection/>
    </xf>
    <xf numFmtId="49" fontId="41" fillId="0" borderId="16">
      <alignment horizontal="center"/>
      <protection/>
    </xf>
    <xf numFmtId="0" fontId="42" fillId="0" borderId="23">
      <alignment horizontal="center" vertical="center" textRotation="90" wrapText="1"/>
      <protection/>
    </xf>
    <xf numFmtId="0" fontId="42" fillId="0" borderId="22">
      <alignment horizontal="center" vertical="center" textRotation="90" wrapText="1"/>
      <protection/>
    </xf>
    <xf numFmtId="0" fontId="41" fillId="0" borderId="0">
      <alignment vertical="center"/>
      <protection/>
    </xf>
    <xf numFmtId="0" fontId="42" fillId="0" borderId="0">
      <alignment horizontal="center" vertical="center" textRotation="90" wrapText="1"/>
      <protection/>
    </xf>
    <xf numFmtId="0" fontId="42" fillId="0" borderId="24">
      <alignment horizontal="center" vertical="center" textRotation="90" wrapText="1"/>
      <protection/>
    </xf>
    <xf numFmtId="0" fontId="42" fillId="0" borderId="0">
      <alignment horizontal="center" vertical="center" textRotation="90"/>
      <protection/>
    </xf>
    <xf numFmtId="0" fontId="42" fillId="0" borderId="24">
      <alignment horizontal="center" vertical="center" textRotation="90"/>
      <protection/>
    </xf>
    <xf numFmtId="0" fontId="42" fillId="0" borderId="25">
      <alignment horizontal="center" vertical="center" textRotation="90"/>
      <protection/>
    </xf>
    <xf numFmtId="0" fontId="43" fillId="0" borderId="15">
      <alignment wrapText="1"/>
      <protection/>
    </xf>
    <xf numFmtId="0" fontId="43" fillId="0" borderId="25">
      <alignment wrapText="1"/>
      <protection/>
    </xf>
    <xf numFmtId="0" fontId="43" fillId="0" borderId="22">
      <alignment wrapText="1"/>
      <protection/>
    </xf>
    <xf numFmtId="0" fontId="41" fillId="0" borderId="25">
      <alignment horizontal="center" vertical="top" wrapText="1"/>
      <protection/>
    </xf>
    <xf numFmtId="0" fontId="42" fillId="0" borderId="26">
      <alignment/>
      <protection/>
    </xf>
    <xf numFmtId="49" fontId="44" fillId="0" borderId="27">
      <alignment horizontal="left" vertical="center" wrapText="1"/>
      <protection/>
    </xf>
    <xf numFmtId="49" fontId="41" fillId="0" borderId="13">
      <alignment horizontal="left" vertical="center" wrapText="1" indent="2"/>
      <protection/>
    </xf>
    <xf numFmtId="49" fontId="41" fillId="0" borderId="12">
      <alignment horizontal="left" vertical="center" wrapText="1" indent="3"/>
      <protection/>
    </xf>
    <xf numFmtId="49" fontId="41" fillId="0" borderId="27">
      <alignment horizontal="left" vertical="center" wrapText="1" indent="3"/>
      <protection/>
    </xf>
    <xf numFmtId="49" fontId="41" fillId="0" borderId="28">
      <alignment horizontal="left" vertical="center" wrapText="1" indent="3"/>
      <protection/>
    </xf>
    <xf numFmtId="0" fontId="44" fillId="0" borderId="26">
      <alignment horizontal="left" vertical="center" wrapText="1"/>
      <protection/>
    </xf>
    <xf numFmtId="49" fontId="41" fillId="0" borderId="22">
      <alignment horizontal="left" vertical="center" wrapText="1" indent="3"/>
      <protection/>
    </xf>
    <xf numFmtId="49" fontId="41" fillId="0" borderId="0">
      <alignment horizontal="left" vertical="center" wrapText="1" indent="3"/>
      <protection/>
    </xf>
    <xf numFmtId="49" fontId="41" fillId="0" borderId="15">
      <alignment horizontal="left" vertical="center" wrapText="1" indent="3"/>
      <protection/>
    </xf>
    <xf numFmtId="49" fontId="44" fillId="0" borderId="26">
      <alignment horizontal="left" vertical="center" wrapText="1"/>
      <protection/>
    </xf>
    <xf numFmtId="0" fontId="41" fillId="0" borderId="27">
      <alignment horizontal="left" vertical="center" wrapText="1"/>
      <protection/>
    </xf>
    <xf numFmtId="0" fontId="41" fillId="0" borderId="28">
      <alignment horizontal="left" vertical="center" wrapText="1"/>
      <protection/>
    </xf>
    <xf numFmtId="49" fontId="44" fillId="0" borderId="29">
      <alignment horizontal="left" vertical="center" wrapText="1"/>
      <protection/>
    </xf>
    <xf numFmtId="49" fontId="41" fillId="0" borderId="30">
      <alignment horizontal="left" vertical="center" wrapText="1"/>
      <protection/>
    </xf>
    <xf numFmtId="49" fontId="41" fillId="0" borderId="31">
      <alignment horizontal="left" vertical="center" wrapText="1"/>
      <protection/>
    </xf>
    <xf numFmtId="49" fontId="42" fillId="0" borderId="32">
      <alignment horizontal="center"/>
      <protection/>
    </xf>
    <xf numFmtId="49" fontId="42" fillId="0" borderId="33">
      <alignment horizontal="center" vertical="center" wrapText="1"/>
      <protection/>
    </xf>
    <xf numFmtId="49" fontId="41" fillId="0" borderId="34">
      <alignment horizontal="center" vertical="center" wrapText="1"/>
      <protection/>
    </xf>
    <xf numFmtId="49" fontId="41" fillId="0" borderId="20">
      <alignment horizontal="center" vertical="center" wrapText="1"/>
      <protection/>
    </xf>
    <xf numFmtId="49" fontId="41" fillId="0" borderId="33">
      <alignment horizontal="center" vertical="center" wrapText="1"/>
      <protection/>
    </xf>
    <xf numFmtId="49" fontId="41" fillId="0" borderId="22">
      <alignment horizontal="center" vertical="center" wrapText="1"/>
      <protection/>
    </xf>
    <xf numFmtId="49" fontId="41" fillId="0" borderId="0">
      <alignment horizontal="center" vertical="center" wrapText="1"/>
      <protection/>
    </xf>
    <xf numFmtId="49" fontId="41" fillId="0" borderId="15">
      <alignment horizontal="center" vertical="center" wrapText="1"/>
      <protection/>
    </xf>
    <xf numFmtId="49" fontId="42" fillId="0" borderId="32">
      <alignment horizontal="center" vertical="center" wrapText="1"/>
      <protection/>
    </xf>
    <xf numFmtId="49" fontId="41" fillId="0" borderId="35">
      <alignment horizontal="center" vertical="center" wrapText="1"/>
      <protection/>
    </xf>
    <xf numFmtId="0" fontId="40" fillId="0" borderId="36">
      <alignment/>
      <protection/>
    </xf>
    <xf numFmtId="0" fontId="41" fillId="0" borderId="32">
      <alignment horizontal="center" vertical="center"/>
      <protection/>
    </xf>
    <xf numFmtId="0" fontId="41" fillId="0" borderId="34">
      <alignment horizontal="center" vertical="center"/>
      <protection/>
    </xf>
    <xf numFmtId="0" fontId="41" fillId="0" borderId="20">
      <alignment horizontal="center" vertical="center"/>
      <protection/>
    </xf>
    <xf numFmtId="0" fontId="41" fillId="0" borderId="33">
      <alignment horizontal="center" vertical="center"/>
      <protection/>
    </xf>
    <xf numFmtId="49" fontId="41" fillId="0" borderId="11">
      <alignment horizontal="center" vertical="center"/>
      <protection/>
    </xf>
    <xf numFmtId="49" fontId="41" fillId="0" borderId="37">
      <alignment horizontal="center" vertical="center"/>
      <protection/>
    </xf>
    <xf numFmtId="49" fontId="41" fillId="0" borderId="10">
      <alignment horizontal="center" vertical="center"/>
      <protection/>
    </xf>
    <xf numFmtId="49" fontId="41" fillId="0" borderId="25">
      <alignment horizontal="center" vertical="center"/>
      <protection/>
    </xf>
    <xf numFmtId="49" fontId="41" fillId="0" borderId="15">
      <alignment horizontal="center"/>
      <protection/>
    </xf>
    <xf numFmtId="0" fontId="41" fillId="0" borderId="22">
      <alignment horizontal="center"/>
      <protection/>
    </xf>
    <xf numFmtId="0" fontId="41" fillId="0" borderId="0">
      <alignment horizontal="center"/>
      <protection/>
    </xf>
    <xf numFmtId="49" fontId="41" fillId="0" borderId="15">
      <alignment/>
      <protection/>
    </xf>
    <xf numFmtId="0" fontId="41" fillId="0" borderId="25">
      <alignment horizontal="center" vertical="top"/>
      <protection/>
    </xf>
    <xf numFmtId="49" fontId="41" fillId="0" borderId="25">
      <alignment horizontal="center" vertical="top" wrapText="1"/>
      <protection/>
    </xf>
    <xf numFmtId="0" fontId="41" fillId="0" borderId="37">
      <alignment/>
      <protection/>
    </xf>
    <xf numFmtId="4" fontId="41" fillId="0" borderId="22">
      <alignment horizontal="right"/>
      <protection/>
    </xf>
    <xf numFmtId="4" fontId="41" fillId="0" borderId="0">
      <alignment horizontal="right" shrinkToFit="1"/>
      <protection/>
    </xf>
    <xf numFmtId="4" fontId="41" fillId="0" borderId="15">
      <alignment horizontal="right"/>
      <protection/>
    </xf>
    <xf numFmtId="4" fontId="41" fillId="0" borderId="38">
      <alignment horizontal="right"/>
      <protection/>
    </xf>
    <xf numFmtId="0" fontId="41" fillId="0" borderId="22">
      <alignment/>
      <protection/>
    </xf>
    <xf numFmtId="0" fontId="41" fillId="0" borderId="25">
      <alignment horizontal="center" vertical="top" wrapText="1"/>
      <protection/>
    </xf>
    <xf numFmtId="0" fontId="41" fillId="0" borderId="15">
      <alignment horizontal="center"/>
      <protection/>
    </xf>
    <xf numFmtId="49" fontId="41" fillId="0" borderId="22">
      <alignment horizontal="center"/>
      <protection/>
    </xf>
    <xf numFmtId="49" fontId="41" fillId="0" borderId="0">
      <alignment horizontal="left"/>
      <protection/>
    </xf>
    <xf numFmtId="4" fontId="41" fillId="0" borderId="37">
      <alignment horizontal="right"/>
      <protection/>
    </xf>
    <xf numFmtId="0" fontId="41" fillId="0" borderId="25">
      <alignment horizontal="center" vertical="top"/>
      <protection/>
    </xf>
    <xf numFmtId="4" fontId="41" fillId="0" borderId="39">
      <alignment horizontal="right"/>
      <protection/>
    </xf>
    <xf numFmtId="0" fontId="41" fillId="0" borderId="39">
      <alignment/>
      <protection/>
    </xf>
    <xf numFmtId="4" fontId="41" fillId="0" borderId="40">
      <alignment horizontal="right"/>
      <protection/>
    </xf>
    <xf numFmtId="0" fontId="40" fillId="34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1" fillId="0" borderId="0">
      <alignment horizontal="left"/>
      <protection/>
    </xf>
    <xf numFmtId="0" fontId="41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0" fontId="40" fillId="34" borderId="15">
      <alignment/>
      <protection/>
    </xf>
    <xf numFmtId="49" fontId="41" fillId="0" borderId="25">
      <alignment horizontal="center" vertical="center" wrapText="1"/>
      <protection/>
    </xf>
    <xf numFmtId="49" fontId="41" fillId="0" borderId="25">
      <alignment horizontal="center" vertical="center" wrapText="1"/>
      <protection/>
    </xf>
    <xf numFmtId="0" fontId="40" fillId="34" borderId="41">
      <alignment/>
      <protection/>
    </xf>
    <xf numFmtId="0" fontId="41" fillId="0" borderId="42">
      <alignment horizontal="left" wrapText="1"/>
      <protection/>
    </xf>
    <xf numFmtId="0" fontId="41" fillId="0" borderId="18">
      <alignment horizontal="left" wrapText="1" indent="1"/>
      <protection/>
    </xf>
    <xf numFmtId="0" fontId="41" fillId="0" borderId="26">
      <alignment horizontal="left" wrapText="1" indent="2"/>
      <protection/>
    </xf>
    <xf numFmtId="0" fontId="40" fillId="34" borderId="43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vertical="top"/>
      <protection/>
    </xf>
    <xf numFmtId="0" fontId="41" fillId="0" borderId="15">
      <alignment wrapText="1"/>
      <protection/>
    </xf>
    <xf numFmtId="0" fontId="41" fillId="0" borderId="41">
      <alignment wrapText="1"/>
      <protection/>
    </xf>
    <xf numFmtId="0" fontId="41" fillId="0" borderId="22">
      <alignment horizontal="left"/>
      <protection/>
    </xf>
    <xf numFmtId="0" fontId="40" fillId="34" borderId="44">
      <alignment/>
      <protection/>
    </xf>
    <xf numFmtId="49" fontId="41" fillId="0" borderId="32">
      <alignment horizontal="center" wrapText="1"/>
      <protection/>
    </xf>
    <xf numFmtId="49" fontId="41" fillId="0" borderId="34">
      <alignment horizontal="center" wrapText="1"/>
      <protection/>
    </xf>
    <xf numFmtId="49" fontId="41" fillId="0" borderId="33">
      <alignment horizontal="center"/>
      <protection/>
    </xf>
    <xf numFmtId="0" fontId="40" fillId="34" borderId="22">
      <alignment/>
      <protection/>
    </xf>
    <xf numFmtId="0" fontId="40" fillId="34" borderId="45">
      <alignment/>
      <protection/>
    </xf>
    <xf numFmtId="0" fontId="41" fillId="0" borderId="36">
      <alignment/>
      <protection/>
    </xf>
    <xf numFmtId="0" fontId="41" fillId="0" borderId="0">
      <alignment horizontal="left"/>
      <protection/>
    </xf>
    <xf numFmtId="49" fontId="41" fillId="0" borderId="22">
      <alignment/>
      <protection/>
    </xf>
    <xf numFmtId="49" fontId="41" fillId="0" borderId="0">
      <alignment/>
      <protection/>
    </xf>
    <xf numFmtId="49" fontId="41" fillId="0" borderId="11">
      <alignment horizontal="center"/>
      <protection/>
    </xf>
    <xf numFmtId="49" fontId="41" fillId="0" borderId="37">
      <alignment horizontal="center"/>
      <protection/>
    </xf>
    <xf numFmtId="49" fontId="41" fillId="0" borderId="25">
      <alignment horizontal="center"/>
      <protection/>
    </xf>
    <xf numFmtId="49" fontId="41" fillId="0" borderId="25">
      <alignment horizontal="center" vertical="center" wrapText="1"/>
      <protection/>
    </xf>
    <xf numFmtId="49" fontId="41" fillId="0" borderId="38">
      <alignment horizontal="center" vertical="center" wrapText="1"/>
      <protection/>
    </xf>
    <xf numFmtId="0" fontId="40" fillId="34" borderId="46">
      <alignment/>
      <protection/>
    </xf>
    <xf numFmtId="4" fontId="41" fillId="0" borderId="25">
      <alignment horizontal="right"/>
      <protection/>
    </xf>
    <xf numFmtId="0" fontId="41" fillId="33" borderId="36">
      <alignment/>
      <protection/>
    </xf>
    <xf numFmtId="0" fontId="47" fillId="0" borderId="0">
      <alignment horizontal="center" wrapText="1"/>
      <protection/>
    </xf>
    <xf numFmtId="0" fontId="49" fillId="0" borderId="24">
      <alignment/>
      <protection/>
    </xf>
    <xf numFmtId="49" fontId="50" fillId="0" borderId="47">
      <alignment horizontal="right"/>
      <protection/>
    </xf>
    <xf numFmtId="0" fontId="41" fillId="0" borderId="47">
      <alignment horizontal="right"/>
      <protection/>
    </xf>
    <xf numFmtId="0" fontId="49" fillId="0" borderId="15">
      <alignment/>
      <protection/>
    </xf>
    <xf numFmtId="0" fontId="41" fillId="0" borderId="38">
      <alignment horizontal="center"/>
      <protection/>
    </xf>
    <xf numFmtId="49" fontId="40" fillId="0" borderId="48">
      <alignment horizontal="center"/>
      <protection/>
    </xf>
    <xf numFmtId="177" fontId="41" fillId="0" borderId="49">
      <alignment horizontal="center"/>
      <protection/>
    </xf>
    <xf numFmtId="0" fontId="41" fillId="0" borderId="50">
      <alignment horizontal="center"/>
      <protection/>
    </xf>
    <xf numFmtId="49" fontId="41" fillId="0" borderId="51">
      <alignment horizontal="center"/>
      <protection/>
    </xf>
    <xf numFmtId="49" fontId="41" fillId="0" borderId="49">
      <alignment horizontal="center"/>
      <protection/>
    </xf>
    <xf numFmtId="0" fontId="41" fillId="0" borderId="49">
      <alignment horizontal="center"/>
      <protection/>
    </xf>
    <xf numFmtId="49" fontId="41" fillId="0" borderId="52">
      <alignment horizontal="center"/>
      <protection/>
    </xf>
    <xf numFmtId="0" fontId="46" fillId="0" borderId="36">
      <alignment/>
      <protection/>
    </xf>
    <xf numFmtId="0" fontId="49" fillId="0" borderId="0">
      <alignment/>
      <protection/>
    </xf>
    <xf numFmtId="0" fontId="40" fillId="0" borderId="53">
      <alignment/>
      <protection/>
    </xf>
    <xf numFmtId="0" fontId="40" fillId="0" borderId="54">
      <alignment/>
      <protection/>
    </xf>
    <xf numFmtId="0" fontId="41" fillId="0" borderId="14">
      <alignment horizontal="left" wrapText="1"/>
      <protection/>
    </xf>
    <xf numFmtId="49" fontId="41" fillId="0" borderId="39">
      <alignment horizontal="center"/>
      <protection/>
    </xf>
    <xf numFmtId="0" fontId="47" fillId="0" borderId="0">
      <alignment horizontal="left" wrapText="1"/>
      <protection/>
    </xf>
    <xf numFmtId="49" fontId="40" fillId="0" borderId="0">
      <alignment/>
      <protection/>
    </xf>
    <xf numFmtId="0" fontId="41" fillId="0" borderId="0">
      <alignment horizontal="right"/>
      <protection/>
    </xf>
    <xf numFmtId="49" fontId="41" fillId="0" borderId="0">
      <alignment horizontal="right"/>
      <protection/>
    </xf>
    <xf numFmtId="4" fontId="41" fillId="0" borderId="14">
      <alignment horizontal="right"/>
      <protection/>
    </xf>
    <xf numFmtId="0" fontId="41" fillId="0" borderId="0">
      <alignment horizontal="left" wrapText="1"/>
      <protection/>
    </xf>
    <xf numFmtId="0" fontId="41" fillId="0" borderId="15">
      <alignment horizontal="left"/>
      <protection/>
    </xf>
    <xf numFmtId="0" fontId="41" fillId="0" borderId="19">
      <alignment horizontal="left" wrapText="1"/>
      <protection/>
    </xf>
    <xf numFmtId="0" fontId="41" fillId="0" borderId="41">
      <alignment/>
      <protection/>
    </xf>
    <xf numFmtId="0" fontId="42" fillId="0" borderId="55">
      <alignment horizontal="left" wrapText="1"/>
      <protection/>
    </xf>
    <xf numFmtId="0" fontId="41" fillId="0" borderId="16">
      <alignment horizontal="left" wrapText="1" indent="2"/>
      <protection/>
    </xf>
    <xf numFmtId="49" fontId="41" fillId="0" borderId="0">
      <alignment horizontal="center" wrapText="1"/>
      <protection/>
    </xf>
    <xf numFmtId="49" fontId="41" fillId="0" borderId="33">
      <alignment horizontal="center" wrapText="1"/>
      <protection/>
    </xf>
    <xf numFmtId="0" fontId="41" fillId="0" borderId="56">
      <alignment/>
      <protection/>
    </xf>
    <xf numFmtId="0" fontId="41" fillId="0" borderId="57">
      <alignment horizontal="center" wrapText="1"/>
      <protection/>
    </xf>
    <xf numFmtId="0" fontId="40" fillId="34" borderId="36">
      <alignment/>
      <protection/>
    </xf>
    <xf numFmtId="49" fontId="41" fillId="0" borderId="20">
      <alignment horizontal="center"/>
      <protection/>
    </xf>
    <xf numFmtId="49" fontId="41" fillId="0" borderId="0">
      <alignment horizontal="center"/>
      <protection/>
    </xf>
    <xf numFmtId="49" fontId="41" fillId="0" borderId="10">
      <alignment horizontal="center" wrapText="1"/>
      <protection/>
    </xf>
    <xf numFmtId="49" fontId="41" fillId="0" borderId="58">
      <alignment horizontal="center" wrapText="1"/>
      <protection/>
    </xf>
    <xf numFmtId="49" fontId="41" fillId="0" borderId="10">
      <alignment horizontal="center"/>
      <protection/>
    </xf>
    <xf numFmtId="49" fontId="41" fillId="0" borderId="15">
      <alignment/>
      <protection/>
    </xf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51" fillId="41" borderId="59" applyNumberFormat="0" applyAlignment="0" applyProtection="0"/>
    <xf numFmtId="0" fontId="52" fillId="42" borderId="60" applyNumberFormat="0" applyAlignment="0" applyProtection="0"/>
    <xf numFmtId="0" fontId="53" fillId="42" borderId="5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61" applyNumberFormat="0" applyFill="0" applyAlignment="0" applyProtection="0"/>
    <xf numFmtId="0" fontId="55" fillId="0" borderId="62" applyNumberFormat="0" applyFill="0" applyAlignment="0" applyProtection="0"/>
    <xf numFmtId="0" fontId="56" fillId="0" borderId="6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4" applyNumberFormat="0" applyFill="0" applyAlignment="0" applyProtection="0"/>
    <xf numFmtId="0" fontId="58" fillId="43" borderId="65" applyNumberFormat="0" applyAlignment="0" applyProtection="0"/>
    <xf numFmtId="0" fontId="59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6" borderId="66" applyNumberFormat="0" applyFont="0" applyAlignment="0" applyProtection="0"/>
    <xf numFmtId="9" fontId="0" fillId="0" borderId="0" applyFont="0" applyFill="0" applyBorder="0" applyAlignment="0" applyProtection="0"/>
    <xf numFmtId="0" fontId="63" fillId="0" borderId="67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6" fillId="0" borderId="0" xfId="0" applyFont="1" applyAlignment="1">
      <alignment wrapText="1"/>
    </xf>
    <xf numFmtId="2" fontId="17" fillId="0" borderId="0" xfId="0" applyNumberFormat="1" applyFont="1" applyFill="1" applyBorder="1" applyAlignment="1">
      <alignment horizontal="center" wrapText="1"/>
    </xf>
    <xf numFmtId="173" fontId="16" fillId="0" borderId="0" xfId="0" applyNumberFormat="1" applyFont="1" applyFill="1" applyAlignment="1">
      <alignment wrapText="1"/>
    </xf>
    <xf numFmtId="173" fontId="16" fillId="0" borderId="0" xfId="0" applyNumberFormat="1" applyFont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173" fontId="16" fillId="0" borderId="0" xfId="0" applyNumberFormat="1" applyFont="1" applyAlignment="1">
      <alignment horizontal="right" wrapText="1"/>
    </xf>
    <xf numFmtId="173" fontId="16" fillId="0" borderId="68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left" vertical="center" wrapText="1"/>
    </xf>
    <xf numFmtId="49" fontId="18" fillId="0" borderId="6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68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center" vertical="center" wrapText="1"/>
    </xf>
    <xf numFmtId="173" fontId="19" fillId="0" borderId="68" xfId="0" applyNumberFormat="1" applyFont="1" applyFill="1" applyBorder="1" applyAlignment="1">
      <alignment horizontal="center" vertical="center" wrapText="1"/>
    </xf>
    <xf numFmtId="173" fontId="66" fillId="0" borderId="68" xfId="79" applyNumberFormat="1" applyFont="1" applyBorder="1" applyAlignment="1" applyProtection="1">
      <alignment horizontal="center" vertical="center"/>
      <protection locked="0"/>
    </xf>
    <xf numFmtId="0" fontId="17" fillId="0" borderId="68" xfId="0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top" wrapText="1"/>
    </xf>
    <xf numFmtId="173" fontId="16" fillId="0" borderId="68" xfId="0" applyNumberFormat="1" applyFont="1" applyBorder="1" applyAlignment="1">
      <alignment horizontal="center" vertical="center" wrapText="1"/>
    </xf>
    <xf numFmtId="173" fontId="18" fillId="0" borderId="68" xfId="0" applyNumberFormat="1" applyFont="1" applyFill="1" applyBorder="1" applyAlignment="1">
      <alignment horizontal="center" vertical="center" wrapText="1"/>
    </xf>
    <xf numFmtId="0" fontId="67" fillId="0" borderId="68" xfId="245" applyNumberFormat="1" applyFont="1" applyBorder="1" applyProtection="1">
      <alignment horizontal="left" wrapText="1" indent="2"/>
      <protection locked="0"/>
    </xf>
    <xf numFmtId="0" fontId="66" fillId="0" borderId="68" xfId="245" applyNumberFormat="1" applyFont="1" applyBorder="1" applyProtection="1">
      <alignment horizontal="left" wrapText="1" indent="2"/>
      <protection locked="0"/>
    </xf>
    <xf numFmtId="173" fontId="67" fillId="0" borderId="68" xfId="79" applyNumberFormat="1" applyFont="1" applyBorder="1" applyAlignment="1" applyProtection="1">
      <alignment horizontal="center" vertical="center"/>
      <protection locked="0"/>
    </xf>
    <xf numFmtId="173" fontId="17" fillId="0" borderId="68" xfId="0" applyNumberFormat="1" applyFont="1" applyFill="1" applyBorder="1" applyAlignment="1">
      <alignment horizontal="center" vertical="center" wrapText="1"/>
    </xf>
    <xf numFmtId="173" fontId="17" fillId="0" borderId="68" xfId="0" applyNumberFormat="1" applyFont="1" applyBorder="1" applyAlignment="1">
      <alignment horizontal="center" vertical="center" wrapText="1"/>
    </xf>
  </cellXfs>
  <cellStyles count="2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Currency" xfId="266"/>
    <cellStyle name="Currency [0]" xfId="267"/>
    <cellStyle name="Заголовок 1" xfId="268"/>
    <cellStyle name="Заголовок 2" xfId="269"/>
    <cellStyle name="Заголовок 3" xfId="270"/>
    <cellStyle name="Заголовок 4" xfId="271"/>
    <cellStyle name="Итог" xfId="272"/>
    <cellStyle name="Контрольная ячейка" xfId="273"/>
    <cellStyle name="Название" xfId="274"/>
    <cellStyle name="Нейтральный" xfId="275"/>
    <cellStyle name="Плохой" xfId="276"/>
    <cellStyle name="Пояснение" xfId="277"/>
    <cellStyle name="Примечание" xfId="278"/>
    <cellStyle name="Percent" xfId="279"/>
    <cellStyle name="Связанная ячейка" xfId="280"/>
    <cellStyle name="Текст предупреждения" xfId="281"/>
    <cellStyle name="Comma" xfId="282"/>
    <cellStyle name="Comma [0]" xfId="283"/>
    <cellStyle name="Хороший" xfId="2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H83"/>
  <sheetViews>
    <sheetView tabSelected="1" zoomScalePageLayoutView="0" workbookViewId="0" topLeftCell="B1">
      <pane xSplit="2" ySplit="4" topLeftCell="D5" activePane="bottomRight" state="frozen"/>
      <selection pane="topLeft" activeCell="B1" sqref="B1"/>
      <selection pane="topRight" activeCell="E1" sqref="E1"/>
      <selection pane="bottomLeft" activeCell="B4" sqref="B4"/>
      <selection pane="bottomRight" activeCell="E5" sqref="E5:H83"/>
    </sheetView>
  </sheetViews>
  <sheetFormatPr defaultColWidth="9.140625" defaultRowHeight="15"/>
  <cols>
    <col min="1" max="1" width="3.57421875" style="1" hidden="1" customWidth="1"/>
    <col min="2" max="2" width="76.8515625" style="5" customWidth="1"/>
    <col min="3" max="3" width="9.57421875" style="6" customWidth="1"/>
    <col min="4" max="4" width="18.28125" style="3" hidden="1" customWidth="1"/>
    <col min="5" max="5" width="15.7109375" style="4" customWidth="1"/>
    <col min="6" max="6" width="15.7109375" style="4" hidden="1" customWidth="1"/>
    <col min="7" max="8" width="15.7109375" style="4" customWidth="1"/>
    <col min="9" max="16384" width="8.8515625" style="1" customWidth="1"/>
  </cols>
  <sheetData>
    <row r="1" spans="2:8" ht="57" customHeight="1">
      <c r="B1" s="18" t="s">
        <v>163</v>
      </c>
      <c r="C1" s="18"/>
      <c r="D1" s="18"/>
      <c r="E1" s="18"/>
      <c r="F1" s="18"/>
      <c r="G1" s="18"/>
      <c r="H1" s="18"/>
    </row>
    <row r="2" spans="2:3" ht="18">
      <c r="B2" s="2"/>
      <c r="C2" s="2"/>
    </row>
    <row r="3" ht="18">
      <c r="H3" s="7" t="s">
        <v>164</v>
      </c>
    </row>
    <row r="4" spans="2:8" s="11" customFormat="1" ht="34.5">
      <c r="B4" s="17" t="s">
        <v>165</v>
      </c>
      <c r="C4" s="17" t="s">
        <v>0</v>
      </c>
      <c r="D4" s="24" t="s">
        <v>1</v>
      </c>
      <c r="E4" s="24" t="s">
        <v>3</v>
      </c>
      <c r="F4" s="24"/>
      <c r="G4" s="24" t="s">
        <v>162</v>
      </c>
      <c r="H4" s="24" t="s">
        <v>2</v>
      </c>
    </row>
    <row r="5" spans="2:8" s="11" customFormat="1" ht="17.25">
      <c r="B5" s="9" t="s">
        <v>4</v>
      </c>
      <c r="C5" s="10" t="s">
        <v>5</v>
      </c>
      <c r="D5" s="20">
        <v>4199720216.04</v>
      </c>
      <c r="E5" s="25">
        <f aca="true" t="shared" si="0" ref="E5:E36">D5/1000</f>
        <v>4199720.21604</v>
      </c>
      <c r="F5" s="23">
        <v>4157438758.87</v>
      </c>
      <c r="G5" s="23">
        <f>F5/1000</f>
        <v>4157438.75887</v>
      </c>
      <c r="H5" s="25">
        <f>G5-E5</f>
        <v>-42281.4571700003</v>
      </c>
    </row>
    <row r="6" spans="2:8" s="11" customFormat="1" ht="17.25">
      <c r="B6" s="21" t="s">
        <v>85</v>
      </c>
      <c r="C6" s="12" t="s">
        <v>6</v>
      </c>
      <c r="D6" s="20">
        <v>293274465.22</v>
      </c>
      <c r="E6" s="25">
        <f t="shared" si="0"/>
        <v>293274.46522</v>
      </c>
      <c r="F6" s="23">
        <v>329031003.21</v>
      </c>
      <c r="G6" s="23">
        <f aca="true" t="shared" si="1" ref="G6:G69">F6/1000</f>
        <v>329031.00321</v>
      </c>
      <c r="H6" s="25">
        <f aca="true" t="shared" si="2" ref="H6:H69">G6-E6</f>
        <v>35756.53798999998</v>
      </c>
    </row>
    <row r="7" spans="2:8" ht="36">
      <c r="B7" s="22" t="s">
        <v>86</v>
      </c>
      <c r="C7" s="14" t="s">
        <v>7</v>
      </c>
      <c r="D7" s="15">
        <v>27945195.65</v>
      </c>
      <c r="E7" s="19">
        <f t="shared" si="0"/>
        <v>27945.195649999998</v>
      </c>
      <c r="F7" s="16">
        <v>5259200.96</v>
      </c>
      <c r="G7" s="16">
        <f t="shared" si="1"/>
        <v>5259.20096</v>
      </c>
      <c r="H7" s="19">
        <f t="shared" si="2"/>
        <v>-22685.99469</v>
      </c>
    </row>
    <row r="8" spans="2:8" ht="54">
      <c r="B8" s="22" t="s">
        <v>87</v>
      </c>
      <c r="C8" s="14" t="s">
        <v>8</v>
      </c>
      <c r="D8" s="15">
        <v>23865047.21</v>
      </c>
      <c r="E8" s="19">
        <f t="shared" si="0"/>
        <v>23865.04721</v>
      </c>
      <c r="F8" s="16">
        <v>23334893.84</v>
      </c>
      <c r="G8" s="16">
        <f t="shared" si="1"/>
        <v>23334.89384</v>
      </c>
      <c r="H8" s="19">
        <f t="shared" si="2"/>
        <v>-530.15337</v>
      </c>
    </row>
    <row r="9" spans="2:8" ht="54">
      <c r="B9" s="22" t="s">
        <v>88</v>
      </c>
      <c r="C9" s="14" t="s">
        <v>9</v>
      </c>
      <c r="D9" s="15">
        <v>92714032.49</v>
      </c>
      <c r="E9" s="19">
        <f t="shared" si="0"/>
        <v>92714.03249</v>
      </c>
      <c r="F9" s="16">
        <v>122128114.6</v>
      </c>
      <c r="G9" s="16">
        <f t="shared" si="1"/>
        <v>122128.1146</v>
      </c>
      <c r="H9" s="19">
        <f t="shared" si="2"/>
        <v>29414.082110000003</v>
      </c>
    </row>
    <row r="10" spans="2:8" ht="18">
      <c r="B10" s="22" t="s">
        <v>89</v>
      </c>
      <c r="C10" s="14" t="s">
        <v>10</v>
      </c>
      <c r="D10" s="15">
        <v>6813234.85</v>
      </c>
      <c r="E10" s="19">
        <f t="shared" si="0"/>
        <v>6813.23485</v>
      </c>
      <c r="F10" s="16">
        <v>7021362.49</v>
      </c>
      <c r="G10" s="16">
        <f t="shared" si="1"/>
        <v>7021.36249</v>
      </c>
      <c r="H10" s="19">
        <f t="shared" si="2"/>
        <v>208.1276400000006</v>
      </c>
    </row>
    <row r="11" spans="2:8" ht="54">
      <c r="B11" s="22" t="s">
        <v>90</v>
      </c>
      <c r="C11" s="14" t="s">
        <v>11</v>
      </c>
      <c r="D11" s="15">
        <v>28366370</v>
      </c>
      <c r="E11" s="19">
        <f t="shared" si="0"/>
        <v>28366.37</v>
      </c>
      <c r="F11" s="16">
        <v>29324776.32</v>
      </c>
      <c r="G11" s="16">
        <f t="shared" si="1"/>
        <v>29324.77632</v>
      </c>
      <c r="H11" s="19">
        <f t="shared" si="2"/>
        <v>958.4063200000019</v>
      </c>
    </row>
    <row r="12" spans="2:8" ht="18">
      <c r="B12" s="22" t="s">
        <v>91</v>
      </c>
      <c r="C12" s="14" t="s">
        <v>12</v>
      </c>
      <c r="D12" s="15">
        <v>3159989.14</v>
      </c>
      <c r="E12" s="19">
        <f t="shared" si="0"/>
        <v>3159.98914</v>
      </c>
      <c r="F12" s="16">
        <v>3266694.54</v>
      </c>
      <c r="G12" s="16">
        <f t="shared" si="1"/>
        <v>3266.69454</v>
      </c>
      <c r="H12" s="19">
        <f t="shared" si="2"/>
        <v>106.70539999999983</v>
      </c>
    </row>
    <row r="13" spans="2:8" ht="18">
      <c r="B13" s="22" t="s">
        <v>92</v>
      </c>
      <c r="C13" s="14" t="s">
        <v>13</v>
      </c>
      <c r="D13" s="15">
        <v>6146066</v>
      </c>
      <c r="E13" s="19">
        <f t="shared" si="0"/>
        <v>6146.066</v>
      </c>
      <c r="F13" s="16">
        <v>6318082.44</v>
      </c>
      <c r="G13" s="16">
        <f t="shared" si="1"/>
        <v>6318.08244</v>
      </c>
      <c r="H13" s="19">
        <f t="shared" si="2"/>
        <v>172.01644000000033</v>
      </c>
    </row>
    <row r="14" spans="2:8" ht="18">
      <c r="B14" s="22" t="s">
        <v>93</v>
      </c>
      <c r="C14" s="14" t="s">
        <v>14</v>
      </c>
      <c r="D14" s="15">
        <v>0</v>
      </c>
      <c r="E14" s="19">
        <f t="shared" si="0"/>
        <v>0</v>
      </c>
      <c r="F14" s="16">
        <v>0</v>
      </c>
      <c r="G14" s="16">
        <f t="shared" si="1"/>
        <v>0</v>
      </c>
      <c r="H14" s="19">
        <f t="shared" si="2"/>
        <v>0</v>
      </c>
    </row>
    <row r="15" spans="2:8" ht="36">
      <c r="B15" s="13" t="s">
        <v>15</v>
      </c>
      <c r="C15" s="14" t="s">
        <v>16</v>
      </c>
      <c r="D15" s="8">
        <v>104264529.88</v>
      </c>
      <c r="E15" s="19">
        <f t="shared" si="0"/>
        <v>104264.52988</v>
      </c>
      <c r="F15" s="19">
        <v>0</v>
      </c>
      <c r="G15" s="16">
        <f t="shared" si="1"/>
        <v>0</v>
      </c>
      <c r="H15" s="19">
        <f t="shared" si="2"/>
        <v>-104264.52988</v>
      </c>
    </row>
    <row r="16" spans="2:8" ht="18">
      <c r="B16" s="22" t="s">
        <v>94</v>
      </c>
      <c r="C16" s="14" t="s">
        <v>17</v>
      </c>
      <c r="D16" s="15">
        <v>1750540.88</v>
      </c>
      <c r="E16" s="19">
        <f t="shared" si="0"/>
        <v>1750.5408799999998</v>
      </c>
      <c r="F16" s="16">
        <v>132377878.02</v>
      </c>
      <c r="G16" s="16">
        <f t="shared" si="1"/>
        <v>132377.87802</v>
      </c>
      <c r="H16" s="19">
        <f t="shared" si="2"/>
        <v>130627.33714</v>
      </c>
    </row>
    <row r="17" spans="2:8" s="11" customFormat="1" ht="17.25">
      <c r="B17" s="21" t="s">
        <v>95</v>
      </c>
      <c r="C17" s="12" t="s">
        <v>18</v>
      </c>
      <c r="D17" s="20">
        <v>1750540.88</v>
      </c>
      <c r="E17" s="25">
        <f t="shared" si="0"/>
        <v>1750.5408799999998</v>
      </c>
      <c r="F17" s="23">
        <v>1693915.12</v>
      </c>
      <c r="G17" s="23">
        <f t="shared" si="1"/>
        <v>1693.9151200000001</v>
      </c>
      <c r="H17" s="25">
        <f t="shared" si="2"/>
        <v>-56.62575999999967</v>
      </c>
    </row>
    <row r="18" spans="2:8" ht="18">
      <c r="B18" s="22" t="s">
        <v>96</v>
      </c>
      <c r="C18" s="14" t="s">
        <v>19</v>
      </c>
      <c r="D18" s="15">
        <v>0</v>
      </c>
      <c r="E18" s="19">
        <f t="shared" si="0"/>
        <v>0</v>
      </c>
      <c r="F18" s="16">
        <v>1652175.38</v>
      </c>
      <c r="G18" s="16">
        <f t="shared" si="1"/>
        <v>1652.17538</v>
      </c>
      <c r="H18" s="19">
        <f t="shared" si="2"/>
        <v>1652.17538</v>
      </c>
    </row>
    <row r="19" spans="2:8" ht="18">
      <c r="B19" s="22" t="s">
        <v>97</v>
      </c>
      <c r="C19" s="14" t="s">
        <v>20</v>
      </c>
      <c r="D19" s="15">
        <v>16541955.79</v>
      </c>
      <c r="E19" s="19">
        <f t="shared" si="0"/>
        <v>16541.95579</v>
      </c>
      <c r="F19" s="16">
        <v>41739.74</v>
      </c>
      <c r="G19" s="16">
        <f t="shared" si="1"/>
        <v>41.73974</v>
      </c>
      <c r="H19" s="19">
        <f t="shared" si="2"/>
        <v>-16500.21605</v>
      </c>
    </row>
    <row r="20" spans="2:8" s="11" customFormat="1" ht="34.5">
      <c r="B20" s="21" t="s">
        <v>98</v>
      </c>
      <c r="C20" s="12" t="s">
        <v>21</v>
      </c>
      <c r="D20" s="20">
        <v>11389.66</v>
      </c>
      <c r="E20" s="25">
        <f t="shared" si="0"/>
        <v>11.38966</v>
      </c>
      <c r="F20" s="23">
        <v>17071188.33</v>
      </c>
      <c r="G20" s="23">
        <f t="shared" si="1"/>
        <v>17071.188329999997</v>
      </c>
      <c r="H20" s="25">
        <f t="shared" si="2"/>
        <v>17059.798669999996</v>
      </c>
    </row>
    <row r="21" spans="2:8" ht="18">
      <c r="B21" s="22" t="s">
        <v>99</v>
      </c>
      <c r="C21" s="14" t="s">
        <v>22</v>
      </c>
      <c r="D21" s="15">
        <v>4225670.73</v>
      </c>
      <c r="E21" s="19">
        <f t="shared" si="0"/>
        <v>4225.670730000001</v>
      </c>
      <c r="F21" s="16">
        <v>29900</v>
      </c>
      <c r="G21" s="16">
        <f t="shared" si="1"/>
        <v>29.9</v>
      </c>
      <c r="H21" s="19">
        <f t="shared" si="2"/>
        <v>-4195.770730000001</v>
      </c>
    </row>
    <row r="22" spans="2:8" ht="18">
      <c r="B22" s="22" t="s">
        <v>100</v>
      </c>
      <c r="C22" s="14" t="s">
        <v>23</v>
      </c>
      <c r="D22" s="15">
        <v>12207871.04</v>
      </c>
      <c r="E22" s="19">
        <f t="shared" si="0"/>
        <v>12207.87104</v>
      </c>
      <c r="F22" s="16">
        <v>4374101.64</v>
      </c>
      <c r="G22" s="16">
        <f t="shared" si="1"/>
        <v>4374.10164</v>
      </c>
      <c r="H22" s="19">
        <f t="shared" si="2"/>
        <v>-7833.7694</v>
      </c>
    </row>
    <row r="23" spans="2:8" ht="36">
      <c r="B23" s="22" t="s">
        <v>101</v>
      </c>
      <c r="C23" s="14" t="s">
        <v>24</v>
      </c>
      <c r="D23" s="15">
        <v>97024.36</v>
      </c>
      <c r="E23" s="19">
        <f t="shared" si="0"/>
        <v>97.02436</v>
      </c>
      <c r="F23" s="16">
        <v>12665636.69</v>
      </c>
      <c r="G23" s="16">
        <f t="shared" si="1"/>
        <v>12665.63669</v>
      </c>
      <c r="H23" s="19">
        <f t="shared" si="2"/>
        <v>12568.61233</v>
      </c>
    </row>
    <row r="24" spans="2:8" ht="18">
      <c r="B24" s="22" t="s">
        <v>102</v>
      </c>
      <c r="C24" s="14" t="s">
        <v>25</v>
      </c>
      <c r="D24" s="15">
        <v>0</v>
      </c>
      <c r="E24" s="19">
        <f t="shared" si="0"/>
        <v>0</v>
      </c>
      <c r="F24" s="16">
        <v>0</v>
      </c>
      <c r="G24" s="16">
        <f t="shared" si="1"/>
        <v>0</v>
      </c>
      <c r="H24" s="19">
        <f t="shared" si="2"/>
        <v>0</v>
      </c>
    </row>
    <row r="25" spans="2:8" ht="36">
      <c r="B25" s="22" t="s">
        <v>103</v>
      </c>
      <c r="C25" s="14" t="s">
        <v>26</v>
      </c>
      <c r="D25" s="15">
        <v>394575582.44</v>
      </c>
      <c r="E25" s="19">
        <f t="shared" si="0"/>
        <v>394575.58243999997</v>
      </c>
      <c r="F25" s="16">
        <v>1550</v>
      </c>
      <c r="G25" s="16">
        <f t="shared" si="1"/>
        <v>1.55</v>
      </c>
      <c r="H25" s="19">
        <f t="shared" si="2"/>
        <v>-394574.03244</v>
      </c>
    </row>
    <row r="26" spans="2:8" s="11" customFormat="1" ht="17.25">
      <c r="B26" s="21" t="s">
        <v>104</v>
      </c>
      <c r="C26" s="12" t="s">
        <v>27</v>
      </c>
      <c r="D26" s="20">
        <v>13538195.24</v>
      </c>
      <c r="E26" s="25">
        <f t="shared" si="0"/>
        <v>13538.195240000001</v>
      </c>
      <c r="F26" s="23">
        <v>402276906.21</v>
      </c>
      <c r="G26" s="23">
        <f t="shared" si="1"/>
        <v>402276.90621</v>
      </c>
      <c r="H26" s="25">
        <f t="shared" si="2"/>
        <v>388738.71097</v>
      </c>
    </row>
    <row r="27" spans="2:8" ht="18">
      <c r="B27" s="22" t="s">
        <v>105</v>
      </c>
      <c r="C27" s="14" t="s">
        <v>28</v>
      </c>
      <c r="D27" s="15">
        <v>26614576.85</v>
      </c>
      <c r="E27" s="19">
        <f t="shared" si="0"/>
        <v>26614.57685</v>
      </c>
      <c r="F27" s="16">
        <v>14258271.8</v>
      </c>
      <c r="G27" s="16">
        <f t="shared" si="1"/>
        <v>14258.2718</v>
      </c>
      <c r="H27" s="19">
        <f t="shared" si="2"/>
        <v>-12356.30505</v>
      </c>
    </row>
    <row r="28" spans="2:8" ht="18">
      <c r="B28" s="22" t="s">
        <v>106</v>
      </c>
      <c r="C28" s="14" t="s">
        <v>29</v>
      </c>
      <c r="D28" s="15">
        <v>0</v>
      </c>
      <c r="E28" s="19">
        <f t="shared" si="0"/>
        <v>0</v>
      </c>
      <c r="F28" s="16">
        <v>0</v>
      </c>
      <c r="G28" s="16">
        <f t="shared" si="1"/>
        <v>0</v>
      </c>
      <c r="H28" s="19">
        <f t="shared" si="2"/>
        <v>0</v>
      </c>
    </row>
    <row r="29" spans="2:8" ht="18">
      <c r="B29" s="22" t="s">
        <v>107</v>
      </c>
      <c r="C29" s="14" t="s">
        <v>30</v>
      </c>
      <c r="D29" s="15">
        <v>170187193.69</v>
      </c>
      <c r="E29" s="19">
        <f t="shared" si="0"/>
        <v>170187.19369</v>
      </c>
      <c r="F29" s="16">
        <v>110863024</v>
      </c>
      <c r="G29" s="16">
        <f t="shared" si="1"/>
        <v>110863.024</v>
      </c>
      <c r="H29" s="19">
        <f t="shared" si="2"/>
        <v>-59324.16968999998</v>
      </c>
    </row>
    <row r="30" spans="2:8" ht="18">
      <c r="B30" s="22" t="s">
        <v>108</v>
      </c>
      <c r="C30" s="14" t="s">
        <v>31</v>
      </c>
      <c r="D30" s="15">
        <v>5179348</v>
      </c>
      <c r="E30" s="19">
        <f t="shared" si="0"/>
        <v>5179.348</v>
      </c>
      <c r="F30" s="16">
        <v>9393830.02</v>
      </c>
      <c r="G30" s="16">
        <f t="shared" si="1"/>
        <v>9393.83002</v>
      </c>
      <c r="H30" s="19">
        <f t="shared" si="2"/>
        <v>4214.4820199999995</v>
      </c>
    </row>
    <row r="31" spans="2:8" ht="18">
      <c r="B31" s="22" t="s">
        <v>109</v>
      </c>
      <c r="C31" s="14" t="s">
        <v>32</v>
      </c>
      <c r="D31" s="15">
        <v>10738302.19</v>
      </c>
      <c r="E31" s="19">
        <f t="shared" si="0"/>
        <v>10738.30219</v>
      </c>
      <c r="F31" s="16">
        <v>12605014.5</v>
      </c>
      <c r="G31" s="16">
        <f t="shared" si="1"/>
        <v>12605.0145</v>
      </c>
      <c r="H31" s="19">
        <f t="shared" si="2"/>
        <v>1866.712309999999</v>
      </c>
    </row>
    <row r="32" spans="2:8" ht="18">
      <c r="B32" s="22" t="s">
        <v>110</v>
      </c>
      <c r="C32" s="14" t="s">
        <v>33</v>
      </c>
      <c r="D32" s="15">
        <v>15743409</v>
      </c>
      <c r="E32" s="19">
        <f t="shared" si="0"/>
        <v>15743.409</v>
      </c>
      <c r="F32" s="16">
        <v>5324701.68</v>
      </c>
      <c r="G32" s="16">
        <f t="shared" si="1"/>
        <v>5324.70168</v>
      </c>
      <c r="H32" s="19">
        <f t="shared" si="2"/>
        <v>-10418.70732</v>
      </c>
    </row>
    <row r="33" spans="2:8" ht="18">
      <c r="B33" s="22" t="s">
        <v>111</v>
      </c>
      <c r="C33" s="14" t="s">
        <v>34</v>
      </c>
      <c r="D33" s="15">
        <v>122856704.13</v>
      </c>
      <c r="E33" s="19">
        <f t="shared" si="0"/>
        <v>122856.70413</v>
      </c>
      <c r="F33" s="16">
        <v>238748925.02</v>
      </c>
      <c r="G33" s="16">
        <f t="shared" si="1"/>
        <v>238748.92502000002</v>
      </c>
      <c r="H33" s="19">
        <f t="shared" si="2"/>
        <v>115892.22089000003</v>
      </c>
    </row>
    <row r="34" spans="2:8" ht="18">
      <c r="B34" s="22" t="s">
        <v>112</v>
      </c>
      <c r="C34" s="14" t="s">
        <v>35</v>
      </c>
      <c r="D34" s="15">
        <v>3363367.27</v>
      </c>
      <c r="E34" s="19">
        <f t="shared" si="0"/>
        <v>3363.36727</v>
      </c>
      <c r="F34" s="16">
        <v>4054555.23</v>
      </c>
      <c r="G34" s="16">
        <f t="shared" si="1"/>
        <v>4054.55523</v>
      </c>
      <c r="H34" s="19">
        <f t="shared" si="2"/>
        <v>691.1879599999997</v>
      </c>
    </row>
    <row r="35" spans="2:8" ht="18">
      <c r="B35" s="22" t="s">
        <v>113</v>
      </c>
      <c r="C35" s="14" t="s">
        <v>36</v>
      </c>
      <c r="D35" s="15">
        <v>26354486.07</v>
      </c>
      <c r="E35" s="19">
        <f t="shared" si="0"/>
        <v>26354.48607</v>
      </c>
      <c r="F35" s="16">
        <v>7028583.96</v>
      </c>
      <c r="G35" s="16">
        <f t="shared" si="1"/>
        <v>7028.58396</v>
      </c>
      <c r="H35" s="19">
        <f t="shared" si="2"/>
        <v>-19325.90211</v>
      </c>
    </row>
    <row r="36" spans="2:8" s="11" customFormat="1" ht="17.25">
      <c r="B36" s="21" t="s">
        <v>114</v>
      </c>
      <c r="C36" s="12" t="s">
        <v>37</v>
      </c>
      <c r="D36" s="20">
        <v>199620022.67</v>
      </c>
      <c r="E36" s="25">
        <f t="shared" si="0"/>
        <v>199620.02266999998</v>
      </c>
      <c r="F36" s="23">
        <v>176657938.7</v>
      </c>
      <c r="G36" s="23">
        <f t="shared" si="1"/>
        <v>176657.9387</v>
      </c>
      <c r="H36" s="25">
        <f t="shared" si="2"/>
        <v>-22962.083969999978</v>
      </c>
    </row>
    <row r="37" spans="2:8" ht="18">
      <c r="B37" s="22" t="s">
        <v>115</v>
      </c>
      <c r="C37" s="14" t="s">
        <v>38</v>
      </c>
      <c r="D37" s="15">
        <v>10440546.55</v>
      </c>
      <c r="E37" s="19">
        <f aca="true" t="shared" si="3" ref="E37:E68">D37/1000</f>
        <v>10440.546550000001</v>
      </c>
      <c r="F37" s="16">
        <v>17247864.03</v>
      </c>
      <c r="G37" s="16">
        <f t="shared" si="1"/>
        <v>17247.86403</v>
      </c>
      <c r="H37" s="19">
        <f t="shared" si="2"/>
        <v>6807.31748</v>
      </c>
    </row>
    <row r="38" spans="2:8" ht="18">
      <c r="B38" s="22" t="s">
        <v>116</v>
      </c>
      <c r="C38" s="14" t="s">
        <v>39</v>
      </c>
      <c r="D38" s="15">
        <v>113212638.4</v>
      </c>
      <c r="E38" s="19">
        <f t="shared" si="3"/>
        <v>113212.63840000001</v>
      </c>
      <c r="F38" s="16">
        <v>54973534.48</v>
      </c>
      <c r="G38" s="16">
        <f t="shared" si="1"/>
        <v>54973.534479999995</v>
      </c>
      <c r="H38" s="19">
        <f t="shared" si="2"/>
        <v>-58239.103920000016</v>
      </c>
    </row>
    <row r="39" spans="2:8" ht="18">
      <c r="B39" s="22" t="s">
        <v>117</v>
      </c>
      <c r="C39" s="14" t="s">
        <v>40</v>
      </c>
      <c r="D39" s="15">
        <v>68262956.49</v>
      </c>
      <c r="E39" s="19">
        <f t="shared" si="3"/>
        <v>68262.95649</v>
      </c>
      <c r="F39" s="16">
        <v>95388432.3</v>
      </c>
      <c r="G39" s="16">
        <f t="shared" si="1"/>
        <v>95388.4323</v>
      </c>
      <c r="H39" s="19">
        <f t="shared" si="2"/>
        <v>27125.475810000004</v>
      </c>
    </row>
    <row r="40" spans="2:8" ht="18">
      <c r="B40" s="22" t="s">
        <v>118</v>
      </c>
      <c r="C40" s="14" t="s">
        <v>41</v>
      </c>
      <c r="D40" s="15">
        <v>7703881.23</v>
      </c>
      <c r="E40" s="19">
        <f t="shared" si="3"/>
        <v>7703.881230000001</v>
      </c>
      <c r="F40" s="16">
        <v>9048107.89</v>
      </c>
      <c r="G40" s="16">
        <f t="shared" si="1"/>
        <v>9048.107890000001</v>
      </c>
      <c r="H40" s="19">
        <f t="shared" si="2"/>
        <v>1344.2266600000003</v>
      </c>
    </row>
    <row r="41" spans="2:8" s="11" customFormat="1" ht="17.25">
      <c r="B41" s="21" t="s">
        <v>119</v>
      </c>
      <c r="C41" s="12" t="s">
        <v>42</v>
      </c>
      <c r="D41" s="20">
        <v>6105807.15</v>
      </c>
      <c r="E41" s="25">
        <f t="shared" si="3"/>
        <v>6105.807150000001</v>
      </c>
      <c r="F41" s="23">
        <v>4046419.4</v>
      </c>
      <c r="G41" s="23">
        <f t="shared" si="1"/>
        <v>4046.4193999999998</v>
      </c>
      <c r="H41" s="25">
        <f t="shared" si="2"/>
        <v>-2059.387750000001</v>
      </c>
    </row>
    <row r="42" spans="2:8" ht="36">
      <c r="B42" s="22" t="s">
        <v>120</v>
      </c>
      <c r="C42" s="14" t="s">
        <v>43</v>
      </c>
      <c r="D42" s="15">
        <v>2025171.87</v>
      </c>
      <c r="E42" s="19">
        <f t="shared" si="3"/>
        <v>2025.1718700000001</v>
      </c>
      <c r="F42" s="16">
        <v>10698.72</v>
      </c>
      <c r="G42" s="16">
        <f t="shared" si="1"/>
        <v>10.69872</v>
      </c>
      <c r="H42" s="19">
        <f t="shared" si="2"/>
        <v>-2014.47315</v>
      </c>
    </row>
    <row r="43" spans="2:8" ht="18">
      <c r="B43" s="22" t="s">
        <v>121</v>
      </c>
      <c r="C43" s="14" t="s">
        <v>44</v>
      </c>
      <c r="D43" s="15">
        <v>4080635.28</v>
      </c>
      <c r="E43" s="19">
        <f t="shared" si="3"/>
        <v>4080.63528</v>
      </c>
      <c r="F43" s="16">
        <v>4035720.68</v>
      </c>
      <c r="G43" s="16">
        <f t="shared" si="1"/>
        <v>4035.7206800000004</v>
      </c>
      <c r="H43" s="19">
        <f t="shared" si="2"/>
        <v>-44.91459999999961</v>
      </c>
    </row>
    <row r="44" spans="2:8" s="11" customFormat="1" ht="17.25">
      <c r="B44" s="21" t="s">
        <v>122</v>
      </c>
      <c r="C44" s="12" t="s">
        <v>45</v>
      </c>
      <c r="D44" s="20">
        <v>1175896826.17</v>
      </c>
      <c r="E44" s="25">
        <f t="shared" si="3"/>
        <v>1175896.82617</v>
      </c>
      <c r="F44" s="23">
        <v>1322856409.13</v>
      </c>
      <c r="G44" s="23">
        <f t="shared" si="1"/>
        <v>1322856.40913</v>
      </c>
      <c r="H44" s="25">
        <f t="shared" si="2"/>
        <v>146959.58296000003</v>
      </c>
    </row>
    <row r="45" spans="2:8" ht="18">
      <c r="B45" s="22" t="s">
        <v>123</v>
      </c>
      <c r="C45" s="14" t="s">
        <v>46</v>
      </c>
      <c r="D45" s="15">
        <v>257026611.56</v>
      </c>
      <c r="E45" s="19">
        <f t="shared" si="3"/>
        <v>257026.61156</v>
      </c>
      <c r="F45" s="16">
        <v>320017358.99</v>
      </c>
      <c r="G45" s="16">
        <f t="shared" si="1"/>
        <v>320017.35899000004</v>
      </c>
      <c r="H45" s="19">
        <f t="shared" si="2"/>
        <v>62990.74743000005</v>
      </c>
    </row>
    <row r="46" spans="2:8" ht="18">
      <c r="B46" s="22" t="s">
        <v>124</v>
      </c>
      <c r="C46" s="14" t="s">
        <v>47</v>
      </c>
      <c r="D46" s="15">
        <v>782859233.31</v>
      </c>
      <c r="E46" s="19">
        <f t="shared" si="3"/>
        <v>782859.2333099999</v>
      </c>
      <c r="F46" s="16">
        <v>843453524.98</v>
      </c>
      <c r="G46" s="16">
        <f t="shared" si="1"/>
        <v>843453.52498</v>
      </c>
      <c r="H46" s="19">
        <f t="shared" si="2"/>
        <v>60594.291670000064</v>
      </c>
    </row>
    <row r="47" spans="2:8" ht="18">
      <c r="B47" s="22" t="s">
        <v>125</v>
      </c>
      <c r="C47" s="14" t="s">
        <v>48</v>
      </c>
      <c r="D47" s="15">
        <v>94886646.03</v>
      </c>
      <c r="E47" s="19">
        <f t="shared" si="3"/>
        <v>94886.64603</v>
      </c>
      <c r="F47" s="16">
        <v>112904589.08</v>
      </c>
      <c r="G47" s="16">
        <f t="shared" si="1"/>
        <v>112904.58908</v>
      </c>
      <c r="H47" s="19">
        <f t="shared" si="2"/>
        <v>18017.94305</v>
      </c>
    </row>
    <row r="48" spans="2:8" ht="36">
      <c r="B48" s="22" t="s">
        <v>126</v>
      </c>
      <c r="C48" s="14" t="s">
        <v>49</v>
      </c>
      <c r="D48" s="15">
        <v>5094920</v>
      </c>
      <c r="E48" s="19">
        <f t="shared" si="3"/>
        <v>5094.92</v>
      </c>
      <c r="F48" s="16">
        <v>5403889.07</v>
      </c>
      <c r="G48" s="16">
        <f t="shared" si="1"/>
        <v>5403.88907</v>
      </c>
      <c r="H48" s="19">
        <f t="shared" si="2"/>
        <v>308.9690700000001</v>
      </c>
    </row>
    <row r="49" spans="2:8" ht="18">
      <c r="B49" s="22" t="s">
        <v>127</v>
      </c>
      <c r="C49" s="14" t="s">
        <v>50</v>
      </c>
      <c r="D49" s="15">
        <v>0</v>
      </c>
      <c r="E49" s="19">
        <f t="shared" si="3"/>
        <v>0</v>
      </c>
      <c r="F49" s="16">
        <v>180600</v>
      </c>
      <c r="G49" s="16">
        <f t="shared" si="1"/>
        <v>180.6</v>
      </c>
      <c r="H49" s="19">
        <f t="shared" si="2"/>
        <v>180.6</v>
      </c>
    </row>
    <row r="50" spans="2:8" ht="18">
      <c r="B50" s="22" t="s">
        <v>128</v>
      </c>
      <c r="C50" s="14" t="s">
        <v>51</v>
      </c>
      <c r="D50" s="15">
        <v>1711868.07</v>
      </c>
      <c r="E50" s="19">
        <f t="shared" si="3"/>
        <v>1711.86807</v>
      </c>
      <c r="F50" s="16">
        <v>263860</v>
      </c>
      <c r="G50" s="16">
        <f t="shared" si="1"/>
        <v>263.86</v>
      </c>
      <c r="H50" s="19">
        <f t="shared" si="2"/>
        <v>-1448.0080699999999</v>
      </c>
    </row>
    <row r="51" spans="2:8" ht="18">
      <c r="B51" s="22" t="s">
        <v>129</v>
      </c>
      <c r="C51" s="14" t="s">
        <v>52</v>
      </c>
      <c r="D51" s="15">
        <v>34317547.2</v>
      </c>
      <c r="E51" s="19">
        <f t="shared" si="3"/>
        <v>34317.5472</v>
      </c>
      <c r="F51" s="16">
        <v>40632587.01</v>
      </c>
      <c r="G51" s="16">
        <f t="shared" si="1"/>
        <v>40632.587009999996</v>
      </c>
      <c r="H51" s="19">
        <f t="shared" si="2"/>
        <v>6315.039809999995</v>
      </c>
    </row>
    <row r="52" spans="2:8" s="11" customFormat="1" ht="17.25">
      <c r="B52" s="21" t="s">
        <v>130</v>
      </c>
      <c r="C52" s="12" t="s">
        <v>53</v>
      </c>
      <c r="D52" s="20">
        <v>101999267.88</v>
      </c>
      <c r="E52" s="25">
        <f t="shared" si="3"/>
        <v>101999.26788</v>
      </c>
      <c r="F52" s="23">
        <v>108067398.82</v>
      </c>
      <c r="G52" s="23">
        <f t="shared" si="1"/>
        <v>108067.39881999999</v>
      </c>
      <c r="H52" s="25">
        <f t="shared" si="2"/>
        <v>6068.130939999988</v>
      </c>
    </row>
    <row r="53" spans="2:8" ht="18">
      <c r="B53" s="22" t="s">
        <v>131</v>
      </c>
      <c r="C53" s="14" t="s">
        <v>54</v>
      </c>
      <c r="D53" s="15">
        <v>95883665.03</v>
      </c>
      <c r="E53" s="19">
        <f t="shared" si="3"/>
        <v>95883.66503</v>
      </c>
      <c r="F53" s="16">
        <v>101862279.02</v>
      </c>
      <c r="G53" s="16">
        <f t="shared" si="1"/>
        <v>101862.27902</v>
      </c>
      <c r="H53" s="19">
        <f t="shared" si="2"/>
        <v>5978.613989999998</v>
      </c>
    </row>
    <row r="54" spans="2:8" ht="18">
      <c r="B54" s="22" t="s">
        <v>132</v>
      </c>
      <c r="C54" s="14" t="s">
        <v>55</v>
      </c>
      <c r="D54" s="15">
        <v>583789.68</v>
      </c>
      <c r="E54" s="19">
        <f t="shared" si="3"/>
        <v>583.7896800000001</v>
      </c>
      <c r="F54" s="16">
        <v>527448</v>
      </c>
      <c r="G54" s="16">
        <f t="shared" si="1"/>
        <v>527.448</v>
      </c>
      <c r="H54" s="19">
        <f t="shared" si="2"/>
        <v>-56.34168000000011</v>
      </c>
    </row>
    <row r="55" spans="2:8" ht="18">
      <c r="B55" s="22" t="s">
        <v>133</v>
      </c>
      <c r="C55" s="14" t="s">
        <v>56</v>
      </c>
      <c r="D55" s="15">
        <v>5531813.17</v>
      </c>
      <c r="E55" s="19">
        <f t="shared" si="3"/>
        <v>5531.81317</v>
      </c>
      <c r="F55" s="16">
        <v>5677671.8</v>
      </c>
      <c r="G55" s="16">
        <f t="shared" si="1"/>
        <v>5677.6718</v>
      </c>
      <c r="H55" s="19">
        <f t="shared" si="2"/>
        <v>145.85862999999972</v>
      </c>
    </row>
    <row r="56" spans="2:8" s="11" customFormat="1" ht="17.25">
      <c r="B56" s="21" t="s">
        <v>134</v>
      </c>
      <c r="C56" s="12" t="s">
        <v>57</v>
      </c>
      <c r="D56" s="20">
        <v>1169082889.21</v>
      </c>
      <c r="E56" s="25">
        <f t="shared" si="3"/>
        <v>1169082.88921</v>
      </c>
      <c r="F56" s="23">
        <v>686470947.71</v>
      </c>
      <c r="G56" s="23">
        <f t="shared" si="1"/>
        <v>686470.9477100001</v>
      </c>
      <c r="H56" s="25">
        <f t="shared" si="2"/>
        <v>-482611.94149999984</v>
      </c>
    </row>
    <row r="57" spans="2:8" ht="18">
      <c r="B57" s="22" t="s">
        <v>135</v>
      </c>
      <c r="C57" s="14" t="s">
        <v>58</v>
      </c>
      <c r="D57" s="15">
        <v>57035343.42</v>
      </c>
      <c r="E57" s="19">
        <f t="shared" si="3"/>
        <v>57035.343420000005</v>
      </c>
      <c r="F57" s="16">
        <v>66331236.31</v>
      </c>
      <c r="G57" s="16">
        <f t="shared" si="1"/>
        <v>66331.23631000001</v>
      </c>
      <c r="H57" s="19">
        <f t="shared" si="2"/>
        <v>9295.892890000003</v>
      </c>
    </row>
    <row r="58" spans="2:8" ht="18">
      <c r="B58" s="22" t="s">
        <v>136</v>
      </c>
      <c r="C58" s="14" t="s">
        <v>59</v>
      </c>
      <c r="D58" s="15">
        <v>20356067.18</v>
      </c>
      <c r="E58" s="19">
        <f t="shared" si="3"/>
        <v>20356.06718</v>
      </c>
      <c r="F58" s="16">
        <v>28261074.74</v>
      </c>
      <c r="G58" s="16">
        <f t="shared" si="1"/>
        <v>28261.07474</v>
      </c>
      <c r="H58" s="19">
        <f t="shared" si="2"/>
        <v>7905.007560000002</v>
      </c>
    </row>
    <row r="59" spans="2:8" ht="18">
      <c r="B59" s="22" t="s">
        <v>137</v>
      </c>
      <c r="C59" s="14" t="s">
        <v>60</v>
      </c>
      <c r="D59" s="15">
        <v>951924</v>
      </c>
      <c r="E59" s="19">
        <f t="shared" si="3"/>
        <v>951.924</v>
      </c>
      <c r="F59" s="16">
        <v>910623.26</v>
      </c>
      <c r="G59" s="16">
        <f t="shared" si="1"/>
        <v>910.62326</v>
      </c>
      <c r="H59" s="19">
        <f t="shared" si="2"/>
        <v>-41.30074000000002</v>
      </c>
    </row>
    <row r="60" spans="2:8" ht="18">
      <c r="B60" s="22" t="s">
        <v>138</v>
      </c>
      <c r="C60" s="14" t="s">
        <v>61</v>
      </c>
      <c r="D60" s="15">
        <v>1294300</v>
      </c>
      <c r="E60" s="19">
        <f t="shared" si="3"/>
        <v>1294.3</v>
      </c>
      <c r="F60" s="16">
        <v>613351.33</v>
      </c>
      <c r="G60" s="16">
        <f t="shared" si="1"/>
        <v>613.35133</v>
      </c>
      <c r="H60" s="19">
        <f t="shared" si="2"/>
        <v>-680.94867</v>
      </c>
    </row>
    <row r="61" spans="2:8" ht="36">
      <c r="B61" s="22" t="s">
        <v>139</v>
      </c>
      <c r="C61" s="14" t="s">
        <v>62</v>
      </c>
      <c r="D61" s="15">
        <v>4610505</v>
      </c>
      <c r="E61" s="19">
        <f t="shared" si="3"/>
        <v>4610.505</v>
      </c>
      <c r="F61" s="16">
        <v>5087598.24</v>
      </c>
      <c r="G61" s="16">
        <f t="shared" si="1"/>
        <v>5087.59824</v>
      </c>
      <c r="H61" s="19">
        <f t="shared" si="2"/>
        <v>477.09324000000015</v>
      </c>
    </row>
    <row r="62" spans="2:8" ht="18">
      <c r="B62" s="22" t="s">
        <v>140</v>
      </c>
      <c r="C62" s="14" t="s">
        <v>63</v>
      </c>
      <c r="D62" s="15">
        <v>1084834749.61</v>
      </c>
      <c r="E62" s="19">
        <f t="shared" si="3"/>
        <v>1084834.7496099998</v>
      </c>
      <c r="F62" s="16">
        <v>585267063.83</v>
      </c>
      <c r="G62" s="16">
        <f t="shared" si="1"/>
        <v>585267.06383</v>
      </c>
      <c r="H62" s="19">
        <f t="shared" si="2"/>
        <v>-499567.6857799998</v>
      </c>
    </row>
    <row r="63" spans="2:8" s="11" customFormat="1" ht="17.25">
      <c r="B63" s="21" t="s">
        <v>141</v>
      </c>
      <c r="C63" s="12" t="s">
        <v>64</v>
      </c>
      <c r="D63" s="20">
        <v>731035167.78</v>
      </c>
      <c r="E63" s="25">
        <f t="shared" si="3"/>
        <v>731035.16778</v>
      </c>
      <c r="F63" s="23">
        <v>994377761.26</v>
      </c>
      <c r="G63" s="23">
        <f t="shared" si="1"/>
        <v>994377.7612599999</v>
      </c>
      <c r="H63" s="25">
        <f t="shared" si="2"/>
        <v>263342.5934799999</v>
      </c>
    </row>
    <row r="64" spans="2:8" ht="18">
      <c r="B64" s="22" t="s">
        <v>142</v>
      </c>
      <c r="C64" s="14" t="s">
        <v>65</v>
      </c>
      <c r="D64" s="15">
        <v>24374008.19</v>
      </c>
      <c r="E64" s="19">
        <f t="shared" si="3"/>
        <v>24374.00819</v>
      </c>
      <c r="F64" s="16">
        <v>27067590.07</v>
      </c>
      <c r="G64" s="16">
        <f t="shared" si="1"/>
        <v>27067.590070000002</v>
      </c>
      <c r="H64" s="19">
        <f t="shared" si="2"/>
        <v>2693.5818800000015</v>
      </c>
    </row>
    <row r="65" spans="2:8" ht="18">
      <c r="B65" s="22" t="s">
        <v>143</v>
      </c>
      <c r="C65" s="14" t="s">
        <v>66</v>
      </c>
      <c r="D65" s="15">
        <v>59981879.16</v>
      </c>
      <c r="E65" s="19">
        <f t="shared" si="3"/>
        <v>59981.87916</v>
      </c>
      <c r="F65" s="16">
        <v>60582639.44</v>
      </c>
      <c r="G65" s="16">
        <f t="shared" si="1"/>
        <v>60582.63944</v>
      </c>
      <c r="H65" s="19">
        <f t="shared" si="2"/>
        <v>600.7602800000022</v>
      </c>
    </row>
    <row r="66" spans="2:8" ht="18">
      <c r="B66" s="22" t="s">
        <v>144</v>
      </c>
      <c r="C66" s="14" t="s">
        <v>67</v>
      </c>
      <c r="D66" s="15">
        <v>523901301.14</v>
      </c>
      <c r="E66" s="19">
        <f t="shared" si="3"/>
        <v>523901.30114</v>
      </c>
      <c r="F66" s="16">
        <v>673925230.07</v>
      </c>
      <c r="G66" s="16">
        <f t="shared" si="1"/>
        <v>673925.23007</v>
      </c>
      <c r="H66" s="19">
        <f t="shared" si="2"/>
        <v>150023.92893000005</v>
      </c>
    </row>
    <row r="67" spans="2:8" ht="18">
      <c r="B67" s="22" t="s">
        <v>145</v>
      </c>
      <c r="C67" s="14" t="s">
        <v>68</v>
      </c>
      <c r="D67" s="15">
        <v>91819742.88</v>
      </c>
      <c r="E67" s="19">
        <f t="shared" si="3"/>
        <v>91819.74287999999</v>
      </c>
      <c r="F67" s="16">
        <v>203285186.92</v>
      </c>
      <c r="G67" s="16">
        <f t="shared" si="1"/>
        <v>203285.18691999998</v>
      </c>
      <c r="H67" s="19">
        <f t="shared" si="2"/>
        <v>111465.44403999999</v>
      </c>
    </row>
    <row r="68" spans="2:8" ht="18">
      <c r="B68" s="22" t="s">
        <v>146</v>
      </c>
      <c r="C68" s="14" t="s">
        <v>69</v>
      </c>
      <c r="D68" s="15">
        <v>30958236.41</v>
      </c>
      <c r="E68" s="19">
        <f t="shared" si="3"/>
        <v>30958.23641</v>
      </c>
      <c r="F68" s="16">
        <v>29517114.76</v>
      </c>
      <c r="G68" s="16">
        <f t="shared" si="1"/>
        <v>29517.11476</v>
      </c>
      <c r="H68" s="19">
        <f t="shared" si="2"/>
        <v>-1441.121650000001</v>
      </c>
    </row>
    <row r="69" spans="2:8" s="11" customFormat="1" ht="17.25">
      <c r="B69" s="21" t="s">
        <v>147</v>
      </c>
      <c r="C69" s="12" t="s">
        <v>70</v>
      </c>
      <c r="D69" s="20">
        <v>48274118.83</v>
      </c>
      <c r="E69" s="25">
        <f aca="true" t="shared" si="4" ref="E69:E83">D69/1000</f>
        <v>48274.11883</v>
      </c>
      <c r="F69" s="23">
        <v>22756561.87</v>
      </c>
      <c r="G69" s="23">
        <f t="shared" si="1"/>
        <v>22756.56187</v>
      </c>
      <c r="H69" s="25">
        <f t="shared" si="2"/>
        <v>-25517.556959999998</v>
      </c>
    </row>
    <row r="70" spans="2:8" ht="18">
      <c r="B70" s="22" t="s">
        <v>148</v>
      </c>
      <c r="C70" s="14" t="s">
        <v>71</v>
      </c>
      <c r="D70" s="15">
        <v>30036239.08</v>
      </c>
      <c r="E70" s="19">
        <f t="shared" si="4"/>
        <v>30036.23908</v>
      </c>
      <c r="F70" s="16">
        <v>2984192.94</v>
      </c>
      <c r="G70" s="16">
        <f aca="true" t="shared" si="5" ref="G70:G83">F70/1000</f>
        <v>2984.19294</v>
      </c>
      <c r="H70" s="19">
        <f aca="true" t="shared" si="6" ref="H70:H83">G70-E70</f>
        <v>-27052.04614</v>
      </c>
    </row>
    <row r="71" spans="2:8" ht="18">
      <c r="B71" s="22" t="s">
        <v>149</v>
      </c>
      <c r="C71" s="14" t="s">
        <v>72</v>
      </c>
      <c r="D71" s="15">
        <v>1118385.53</v>
      </c>
      <c r="E71" s="19">
        <f t="shared" si="4"/>
        <v>1118.38553</v>
      </c>
      <c r="F71" s="16">
        <v>15980</v>
      </c>
      <c r="G71" s="16">
        <f t="shared" si="5"/>
        <v>15.98</v>
      </c>
      <c r="H71" s="19">
        <f t="shared" si="6"/>
        <v>-1102.40553</v>
      </c>
    </row>
    <row r="72" spans="2:8" ht="18">
      <c r="B72" s="22" t="s">
        <v>150</v>
      </c>
      <c r="C72" s="14" t="s">
        <v>73</v>
      </c>
      <c r="D72" s="15">
        <v>7468030.7</v>
      </c>
      <c r="E72" s="19">
        <f t="shared" si="4"/>
        <v>7468.0307</v>
      </c>
      <c r="F72" s="16">
        <v>7353137.13</v>
      </c>
      <c r="G72" s="16">
        <f t="shared" si="5"/>
        <v>7353.13713</v>
      </c>
      <c r="H72" s="19">
        <f t="shared" si="6"/>
        <v>-114.89357000000018</v>
      </c>
    </row>
    <row r="73" spans="2:8" ht="18">
      <c r="B73" s="22" t="s">
        <v>151</v>
      </c>
      <c r="C73" s="14" t="s">
        <v>74</v>
      </c>
      <c r="D73" s="15">
        <v>9651463.52</v>
      </c>
      <c r="E73" s="19">
        <f t="shared" si="4"/>
        <v>9651.46352</v>
      </c>
      <c r="F73" s="16">
        <v>12403251.8</v>
      </c>
      <c r="G73" s="16">
        <f t="shared" si="5"/>
        <v>12403.2518</v>
      </c>
      <c r="H73" s="19">
        <f t="shared" si="6"/>
        <v>2751.7882800000007</v>
      </c>
    </row>
    <row r="74" spans="2:8" s="11" customFormat="1" ht="17.25">
      <c r="B74" s="21" t="s">
        <v>152</v>
      </c>
      <c r="C74" s="12" t="s">
        <v>75</v>
      </c>
      <c r="D74" s="20">
        <v>12371911.67</v>
      </c>
      <c r="E74" s="25">
        <f t="shared" si="4"/>
        <v>12371.91167</v>
      </c>
      <c r="F74" s="23">
        <v>12071380.72</v>
      </c>
      <c r="G74" s="23">
        <f t="shared" si="5"/>
        <v>12071.380720000001</v>
      </c>
      <c r="H74" s="25">
        <f t="shared" si="6"/>
        <v>-300.5309499999985</v>
      </c>
    </row>
    <row r="75" spans="2:8" ht="18">
      <c r="B75" s="22" t="s">
        <v>153</v>
      </c>
      <c r="C75" s="14" t="s">
        <v>76</v>
      </c>
      <c r="D75" s="15">
        <v>1966474.28</v>
      </c>
      <c r="E75" s="19">
        <f t="shared" si="4"/>
        <v>1966.4742800000001</v>
      </c>
      <c r="F75" s="16">
        <v>1830904</v>
      </c>
      <c r="G75" s="16">
        <f t="shared" si="5"/>
        <v>1830.904</v>
      </c>
      <c r="H75" s="19">
        <f t="shared" si="6"/>
        <v>-135.57028000000014</v>
      </c>
    </row>
    <row r="76" spans="2:8" ht="18">
      <c r="B76" s="22" t="s">
        <v>154</v>
      </c>
      <c r="C76" s="14" t="s">
        <v>77</v>
      </c>
      <c r="D76" s="15">
        <v>9009373.28</v>
      </c>
      <c r="E76" s="19">
        <f t="shared" si="4"/>
        <v>9009.37328</v>
      </c>
      <c r="F76" s="16">
        <v>9173551.01</v>
      </c>
      <c r="G76" s="16">
        <f t="shared" si="5"/>
        <v>9173.55101</v>
      </c>
      <c r="H76" s="19">
        <f t="shared" si="6"/>
        <v>164.17772999999943</v>
      </c>
    </row>
    <row r="77" spans="2:8" ht="18">
      <c r="B77" s="22" t="s">
        <v>155</v>
      </c>
      <c r="C77" s="14" t="s">
        <v>78</v>
      </c>
      <c r="D77" s="15">
        <v>1396064.11</v>
      </c>
      <c r="E77" s="19">
        <f t="shared" si="4"/>
        <v>1396.06411</v>
      </c>
      <c r="F77" s="16">
        <v>1066925.71</v>
      </c>
      <c r="G77" s="16">
        <f t="shared" si="5"/>
        <v>1066.92571</v>
      </c>
      <c r="H77" s="19">
        <f t="shared" si="6"/>
        <v>-329.13840000000005</v>
      </c>
    </row>
    <row r="78" spans="2:8" s="11" customFormat="1" ht="34.5">
      <c r="B78" s="21" t="s">
        <v>156</v>
      </c>
      <c r="C78" s="12" t="s">
        <v>79</v>
      </c>
      <c r="D78" s="20">
        <v>46508479.35</v>
      </c>
      <c r="E78" s="25">
        <f t="shared" si="4"/>
        <v>46508.47935</v>
      </c>
      <c r="F78" s="23">
        <v>80060928.39</v>
      </c>
      <c r="G78" s="23">
        <f t="shared" si="5"/>
        <v>80060.92839</v>
      </c>
      <c r="H78" s="25">
        <f t="shared" si="6"/>
        <v>33552.44904</v>
      </c>
    </row>
    <row r="79" spans="2:8" ht="36">
      <c r="B79" s="22" t="s">
        <v>157</v>
      </c>
      <c r="C79" s="14" t="s">
        <v>80</v>
      </c>
      <c r="D79" s="15">
        <v>46508479.35</v>
      </c>
      <c r="E79" s="19">
        <f t="shared" si="4"/>
        <v>46508.47935</v>
      </c>
      <c r="F79" s="16">
        <v>80060928.39</v>
      </c>
      <c r="G79" s="16">
        <f t="shared" si="5"/>
        <v>80060.92839</v>
      </c>
      <c r="H79" s="19">
        <f t="shared" si="6"/>
        <v>33552.44904</v>
      </c>
    </row>
    <row r="80" spans="2:8" s="11" customFormat="1" ht="51.75">
      <c r="B80" s="21" t="s">
        <v>158</v>
      </c>
      <c r="C80" s="12" t="s">
        <v>81</v>
      </c>
      <c r="D80" s="20">
        <v>2683181</v>
      </c>
      <c r="E80" s="25">
        <f t="shared" si="4"/>
        <v>2683.181</v>
      </c>
      <c r="F80" s="23">
        <v>0</v>
      </c>
      <c r="G80" s="23">
        <f t="shared" si="5"/>
        <v>0</v>
      </c>
      <c r="H80" s="25">
        <f t="shared" si="6"/>
        <v>-2683.181</v>
      </c>
    </row>
    <row r="81" spans="2:8" ht="36">
      <c r="B81" s="22" t="s">
        <v>159</v>
      </c>
      <c r="C81" s="14" t="s">
        <v>82</v>
      </c>
      <c r="D81" s="15">
        <v>2683181</v>
      </c>
      <c r="E81" s="19">
        <f t="shared" si="4"/>
        <v>2683.181</v>
      </c>
      <c r="F81" s="16">
        <v>0</v>
      </c>
      <c r="G81" s="16">
        <f t="shared" si="5"/>
        <v>0</v>
      </c>
      <c r="H81" s="19">
        <f t="shared" si="6"/>
        <v>-2683.181</v>
      </c>
    </row>
    <row r="82" spans="2:8" ht="18">
      <c r="B82" s="22" t="s">
        <v>160</v>
      </c>
      <c r="C82" s="14" t="s">
        <v>83</v>
      </c>
      <c r="D82" s="15">
        <v>0</v>
      </c>
      <c r="E82" s="19">
        <f t="shared" si="4"/>
        <v>0</v>
      </c>
      <c r="F82" s="16">
        <v>0</v>
      </c>
      <c r="G82" s="16">
        <f t="shared" si="5"/>
        <v>0</v>
      </c>
      <c r="H82" s="19">
        <f t="shared" si="6"/>
        <v>0</v>
      </c>
    </row>
    <row r="83" spans="2:8" ht="18">
      <c r="B83" s="22" t="s">
        <v>161</v>
      </c>
      <c r="C83" s="14" t="s">
        <v>84</v>
      </c>
      <c r="D83" s="15">
        <v>0</v>
      </c>
      <c r="E83" s="19">
        <f t="shared" si="4"/>
        <v>0</v>
      </c>
      <c r="F83" s="16">
        <v>0</v>
      </c>
      <c r="G83" s="16">
        <f t="shared" si="5"/>
        <v>0</v>
      </c>
      <c r="H83" s="19">
        <f t="shared" si="6"/>
        <v>0</v>
      </c>
    </row>
  </sheetData>
  <sheetProtection/>
  <autoFilter ref="A4:J83"/>
  <mergeCells count="1">
    <mergeCell ref="B1:H1"/>
  </mergeCells>
  <printOptions/>
  <pageMargins left="0.38" right="0.32" top="0.52" bottom="0.24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RePack by SPecialiST</cp:lastModifiedBy>
  <cp:lastPrinted>2016-08-15T15:50:36Z</cp:lastPrinted>
  <dcterms:created xsi:type="dcterms:W3CDTF">2015-10-30T11:40:43Z</dcterms:created>
  <dcterms:modified xsi:type="dcterms:W3CDTF">2016-08-15T15:51:28Z</dcterms:modified>
  <cp:category/>
  <cp:version/>
  <cp:contentType/>
  <cp:contentStatus/>
</cp:coreProperties>
</file>