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 МБТ местным бюджетам" sheetId="3" r:id="rId1"/>
  </sheets>
  <definedNames>
    <definedName name="_xlnm._FilterDatabase" localSheetId="0" hidden="1">' МБТ местным бюджетам'!$A$2:$O$2</definedName>
    <definedName name="_xlnm.Print_Titles" localSheetId="0">' МБТ местным бюджетам'!$2:$2</definedName>
    <definedName name="_xlnm.Print_Area" localSheetId="0">' МБТ местным бюджетам'!$A$1:$G$66</definedName>
  </definedNames>
  <calcPr calcId="144525"/>
</workbook>
</file>

<file path=xl/calcChain.xml><?xml version="1.0" encoding="utf-8"?>
<calcChain xmlns="http://schemas.openxmlformats.org/spreadsheetml/2006/main">
  <c r="D66" i="3" l="1"/>
  <c r="E66" i="3"/>
  <c r="C66" i="3"/>
  <c r="D57" i="3"/>
  <c r="E57" i="3"/>
  <c r="C57" i="3"/>
  <c r="D27" i="3"/>
  <c r="E27" i="3"/>
  <c r="C27" i="3"/>
  <c r="D8" i="3"/>
  <c r="E8" i="3"/>
  <c r="C8" i="3"/>
  <c r="F3" i="3"/>
  <c r="E3" i="3"/>
  <c r="D3" i="3"/>
  <c r="C3" i="3"/>
  <c r="F55" i="3" l="1"/>
  <c r="G55" i="3" s="1"/>
  <c r="G45" i="3" s="1"/>
  <c r="F58" i="3" l="1"/>
  <c r="G59" i="3"/>
  <c r="G61" i="3"/>
  <c r="F45" i="3"/>
  <c r="G44" i="3" s="1"/>
  <c r="F43" i="3" s="1"/>
  <c r="G42" i="3" s="1"/>
  <c r="F41" i="3" s="1"/>
  <c r="G41" i="3" l="1"/>
  <c r="F42" i="3"/>
  <c r="G43" i="3"/>
  <c r="F44" i="3"/>
  <c r="G25" i="3" s="1"/>
  <c r="G54" i="3" l="1"/>
  <c r="G32" i="3" s="1"/>
  <c r="F31" i="3"/>
  <c r="G29" i="3"/>
  <c r="F28" i="3"/>
  <c r="G26" i="3"/>
  <c r="G22" i="3" s="1"/>
  <c r="G51" i="3" l="1"/>
  <c r="F52" i="3"/>
  <c r="F51" i="3"/>
  <c r="G52" i="3"/>
  <c r="G31" i="3"/>
  <c r="F32" i="3"/>
  <c r="G28" i="3"/>
  <c r="F29" i="3"/>
  <c r="F22" i="3"/>
  <c r="G17" i="3" l="1"/>
  <c r="G11" i="3"/>
  <c r="F11" i="3"/>
  <c r="G7" i="3" l="1"/>
  <c r="F7" i="3"/>
  <c r="G6" i="3"/>
  <c r="F6" i="3"/>
  <c r="G5" i="3"/>
  <c r="F5" i="3"/>
  <c r="G4" i="3"/>
  <c r="F4" i="3"/>
  <c r="F15" i="3" l="1"/>
  <c r="G3" i="3" l="1"/>
  <c r="F65" i="3"/>
  <c r="G65" i="3"/>
  <c r="G63" i="3"/>
  <c r="G64" i="3"/>
  <c r="F13" i="3"/>
  <c r="F23" i="3"/>
  <c r="G15" i="3"/>
  <c r="G33" i="3"/>
  <c r="G34" i="3"/>
  <c r="G35" i="3"/>
  <c r="G36" i="3"/>
  <c r="G38" i="3"/>
  <c r="G39" i="3"/>
  <c r="G40" i="3"/>
  <c r="G46" i="3"/>
  <c r="G47" i="3"/>
  <c r="G48" i="3"/>
  <c r="G49" i="3"/>
  <c r="G50" i="3"/>
  <c r="G53" i="3"/>
  <c r="F33" i="3"/>
  <c r="F34" i="3"/>
  <c r="F35" i="3"/>
  <c r="F36" i="3"/>
  <c r="F37" i="3"/>
  <c r="F38" i="3"/>
  <c r="F39" i="3"/>
  <c r="F40" i="3"/>
  <c r="F46" i="3"/>
  <c r="F47" i="3"/>
  <c r="F48" i="3"/>
  <c r="F49" i="3"/>
  <c r="F50" i="3"/>
  <c r="F53" i="3"/>
  <c r="G9" i="3"/>
  <c r="G10" i="3"/>
  <c r="G12" i="3"/>
  <c r="G57" i="3"/>
  <c r="F9" i="3"/>
  <c r="F10" i="3"/>
  <c r="F12" i="3"/>
  <c r="F57" i="3"/>
  <c r="F27" i="3" l="1"/>
  <c r="G27" i="3"/>
  <c r="F8" i="3"/>
  <c r="G8" i="3"/>
  <c r="G66" i="3" s="1"/>
  <c r="G62" i="3"/>
  <c r="G60" i="3"/>
  <c r="G58" i="3"/>
  <c r="F66" i="3" l="1"/>
</calcChain>
</file>

<file path=xl/sharedStrings.xml><?xml version="1.0" encoding="utf-8"?>
<sst xmlns="http://schemas.openxmlformats.org/spreadsheetml/2006/main" count="134" uniqueCount="133">
  <si>
    <t>Исполнение уточненного плана, %</t>
  </si>
  <si>
    <t xml:space="preserve">ИТОГО </t>
  </si>
  <si>
    <t>Наименование</t>
  </si>
  <si>
    <t>№ п/п</t>
  </si>
  <si>
    <t>Дотации</t>
  </si>
  <si>
    <t>Субсидии</t>
  </si>
  <si>
    <t>Субвенции</t>
  </si>
  <si>
    <t>Иные межбюджетные трансферты</t>
  </si>
  <si>
    <t>1.1</t>
  </si>
  <si>
    <t>3.3</t>
  </si>
  <si>
    <t>2.2</t>
  </si>
  <si>
    <t>1.2</t>
  </si>
  <si>
    <t>1.3</t>
  </si>
  <si>
    <t>1.4</t>
  </si>
  <si>
    <t>2</t>
  </si>
  <si>
    <t>2.1</t>
  </si>
  <si>
    <t>2.4</t>
  </si>
  <si>
    <t>2.5</t>
  </si>
  <si>
    <t>2.7</t>
  </si>
  <si>
    <t>2.10</t>
  </si>
  <si>
    <t>2.14</t>
  </si>
  <si>
    <t>2.16</t>
  </si>
  <si>
    <t>3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</si>
  <si>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</si>
  <si>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</si>
  <si>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</si>
  <si>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</si>
  <si>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</si>
  <si>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</si>
  <si>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</si>
  <si>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</si>
  <si>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</si>
  <si>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</si>
  <si>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</si>
  <si>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</si>
  <si>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</si>
  <si>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</si>
  <si>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</si>
  <si>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</si>
  <si>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</si>
  <si>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</si>
  <si>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</si>
  <si>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</si>
  <si>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</si>
  <si>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</si>
  <si>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</si>
  <si>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</si>
  <si>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</si>
  <si>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</si>
  <si>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</si>
  <si>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</si>
  <si>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4</t>
  </si>
  <si>
    <t>4.2</t>
  </si>
  <si>
    <t>4.3</t>
  </si>
  <si>
    <t>4.4</t>
  </si>
  <si>
    <t>4.5</t>
  </si>
  <si>
    <t>4.6</t>
  </si>
  <si>
    <t>4.7</t>
  </si>
  <si>
    <t>4.8</t>
  </si>
  <si>
    <t>Выравнивание бюджетной обеспеченности поселений</t>
  </si>
  <si>
    <t xml:space="preserve">Выравнивание бюджетной обеспеченности муниципальных районов (городских округов) </t>
  </si>
  <si>
    <t>Поддержка мер по обеспечению сбалансированности местных бюджетов</t>
  </si>
  <si>
    <t>Субсидии на развитие грантовой поддержки местных инициатив граждан, проживающих в сельской местности</t>
  </si>
  <si>
    <t>Субсидии на капитальный ремонт и ремонт автомобильных дорог общего пользования населенных пунктов Карачаево-Черкесской Республики</t>
  </si>
  <si>
    <t>Мероприятия, направленные на ремонт жилых помещений для ветеранов Великой Отечественной войны 1941 - 1945 годов и боевых действий</t>
  </si>
  <si>
    <t>Расходы на мероприятие по временному социально-бытовому обустройству лиц вынужденно покинувших территорию Украины и находящихся в пунктах временного размещения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</si>
  <si>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</si>
  <si>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</si>
  <si>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</si>
  <si>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</si>
  <si>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</si>
  <si>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Дотация на стимулирование муниципальных районов (городских округов) </t>
  </si>
  <si>
    <t>Субсидии на формирование районных фондов финансовой поддержки поселений</t>
  </si>
  <si>
    <t>Субвенции бюджетам муниципальных районов (городских округов) на обеспечение мер социальной поддержки ветеранов труда</t>
  </si>
  <si>
    <t>Субвенции бюджетам муниципальных районов (городских округов) на осуществление выплат ветеранам труда Карачаево-Черкесской Республики ежемесячных денежных вознаграждений</t>
  </si>
  <si>
    <t>Субвенции бюджетам муниципальных районов (городских округов)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</si>
  <si>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(городских округов) на предоставление мер социальной поддержки многодетной семьи и семьи, в которой один или оба родителя являются инвалидами</t>
  </si>
  <si>
    <t>Субвенции бюджетам муниципальных районов (городских округов) на предоставление гражданам субсидий на оплату жилых помещений и коммунальных услуг</t>
  </si>
  <si>
    <t>Субвенции бюджетам муниципальных районов (городских округов) на осуществление полномочий по опеке и попечительству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</si>
  <si>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организации деятельности административных комиссий</t>
  </si>
  <si>
    <t>Субвенции бюджетам муниципальных районов (городских округов) на реализацию Закона Карачаево-Черкесской Республики от 11 марта 1999 г. N 607-XXII "О статусе столицы Карачаево-Черкесской Республики"</t>
  </si>
  <si>
    <t>Субвенции бюджетам муниципальных районов (городских округов) на осуществление полномочий Карачаево-Черкесской Республики по формированию, содержанию и использованию архивного фонда Карачаево-Черкесской Республики</t>
  </si>
  <si>
    <t>Субвенции бюджетам муниципальных образований на осуществление отдельных государственных полномочий Российской Федерации по государственной регистрации актов гражданского состояния</t>
  </si>
  <si>
    <t>Субвенции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</si>
  <si>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делам несовершеннолетних и защите их прав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</si>
  <si>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</si>
  <si>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содержание ребенка в семье опекуна и приемной семье, а также на вознаграждение, причитающееся приемному родителю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</si>
  <si>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</si>
  <si>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на территории Карачаево-Черкесской Республики</t>
  </si>
  <si>
    <t>Субвенции бюджетам муниципальных образований на осуществление отдельных государственных полномочий Карачаево-Черкесской Республики -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</si>
  <si>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Субвенции бюджетам муниципальных образований на осуществление отдельных государственных полномочий Карачаево-Черкесской Республики - меры социальной поддержки на выплату социального пособия на погребение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</si>
  <si>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выплату государственных пособий, гражданам, имеющим детей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</si>
  <si>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проведение мероприятий по организации и оздоровлению детей</t>
  </si>
  <si>
    <t>Субвенции бюджетам муниципальных районов (городских округов) на осуществление отдельных государственных полномочий Российской Федерации по оплате жилищно-коммунальных услуг отдельным категориям граждан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</si>
  <si>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</si>
  <si>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r>
      <t xml:space="preserve">Расходы на реализацию государственной программы </t>
    </r>
    <r>
      <rPr>
        <i/>
        <sz val="9"/>
        <rFont val="Times New Roman"/>
        <family val="1"/>
        <charset val="204"/>
      </rPr>
      <t>"Доступная среда" в Карачаево-Черкесской Республике на 2016 - 2020 годы"</t>
    </r>
  </si>
  <si>
    <t>Субсидии на развитие культурно-досуговой деятельности в сельской местности</t>
  </si>
  <si>
    <t>Субсидии на софинансирование проектирования, строительства и реконструкции автомобильных дорог общего пользования и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</si>
  <si>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Карачаево-Черкесской Республики </t>
  </si>
  <si>
    <t>Субсидии на реализацию мероприятий по строительству и реконструкции объектов культурного развития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</si>
  <si>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реализацию основных общеобразовательных программ в муниципальных и негосударственных организациях общего образования</t>
  </si>
  <si>
    <t xml:space="preserve">Реализация мероприятий активной политики занятости населения </t>
  </si>
  <si>
    <t>Прочие межбюджетные трансферты общего характера (депутатские)</t>
  </si>
  <si>
    <t xml:space="preserve">Субсидии бюджетам муниципальных районов (городских округов) на предоставление молодым семьям социальных выплат на приобретение или строительство жилья </t>
  </si>
  <si>
    <t>Субсидии бюджетам муниципальных образований на обустройство земельных участков инженерной инфраструктурой семьям, имеющим трех и более детей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</si>
  <si>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выплату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</t>
  </si>
  <si>
    <t>Субвенции бюджетам муниципальных районов на исполнение  отдельных государственных полномочий Карачаево-Черкесской Республики в сфере земельных отношений</t>
  </si>
  <si>
    <t>Субвенции муниципальным образованиям Карачаево-Черкесской Республики на осуществление переданных государственных полномочий по компенсации выпадающих доходов организациям коммунального комплекса муниципальной формы собственности, предоставляющим населению на территории муниципального образования коммунальные услуги по теплоснабжению, холодному и горячему водоснабжению и водоотведению по тарифам, не обеспечивающим возмещение издержек</t>
  </si>
  <si>
    <t>Субвенции бюджетам муниципальных районов (городских округов) на компенсацию отдельным категориям граждан оплаты взноса на капитальный ремонт общего имущества в многоквартирном доме</t>
  </si>
  <si>
    <t>Исполнение первоначального плана, %</t>
  </si>
  <si>
    <t xml:space="preserve">Субсидии бюджетам муниципальных районов (городских округов) на софинансирование расходов на оплату труда работников органов местного самоуправления и муниципальных учреждений Карачаево-Черкесской Республики </t>
  </si>
  <si>
    <t>Сведения межбюджетных трансфертах, предоставленных из бюджета Карачаево-Черкесской Республики бюджетам муниципальных образований в 2017 году</t>
  </si>
  <si>
    <t>Исполнено         за 2017 год, тыс. руб.</t>
  </si>
  <si>
    <t>Субсидии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 (развитие водоснабжения и газификации)</t>
  </si>
  <si>
    <t>Субсидии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 - развитие сети общеобразовательных учреждений в сельской местности</t>
  </si>
  <si>
    <t>Субсидии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  - развитие сети плоскостных спортивных сооружений в сельской местности</t>
  </si>
  <si>
    <t>План по Закону КЧР от 23.12.2016 №92-РЗ (первоначальный), тыс. руб.</t>
  </si>
  <si>
    <t>План по Закону КЧР от 23.12.2016 №92-РЗ (уточненный), тыс. руб.</t>
  </si>
  <si>
    <t>2.3</t>
  </si>
  <si>
    <t>Субсидии на поддержку местных инициатив по развитию территорий муниципальных образований</t>
  </si>
  <si>
    <t>2.15</t>
  </si>
  <si>
    <t>Сведения о распределении субсидий на реализацию мероприятий по совершенствованию организации безопасности дорожного движения</t>
  </si>
  <si>
    <t xml:space="preserve"> Субсидии бюджетам муниципальных районов (городских округов) на софинансирование расходов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человек, предоставленной из бюджета Карачаево-Черкесской Республики в 2017 году,  по муниципальным районам (городским округам)</t>
  </si>
  <si>
    <t>2.6</t>
  </si>
  <si>
    <t>2.8</t>
  </si>
  <si>
    <t>2.9</t>
  </si>
  <si>
    <t>2.11</t>
  </si>
  <si>
    <t>2.12</t>
  </si>
  <si>
    <t>2.13</t>
  </si>
  <si>
    <t>2.17</t>
  </si>
  <si>
    <t>2.18</t>
  </si>
  <si>
    <t>4.1</t>
  </si>
  <si>
    <t>Обеспечение реализации подпрограммы "Горячее питание школьников на 2014 - 2020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</si>
</sst>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color indexed="8"/>
      <name val="Arial Cyr"/>
      <family val="2"/>
    </font>
    <font>
      <sz val="11"/>
      <name val="Calibri"/>
      <family val="2"/>
    </font>
    <font>
      <sz val="10"/>
      <name val="Arial Cyr"/>
      <family val="2"/>
    </font>
    <font>
      <b/>
      <sz val="10"/>
      <color indexed="8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6">
    <xf numFmtId="0" fontId="0" fillId="0" borderId="0"/>
    <xf numFmtId="49" fontId="11" fillId="0" borderId="1">
      <alignment vertical="top" wrapText="1"/>
    </xf>
    <xf numFmtId="49" fontId="11" fillId="0" borderId="1">
      <alignment horizontal="center" vertical="top" shrinkToFit="1"/>
    </xf>
    <xf numFmtId="4" fontId="11" fillId="0" borderId="1">
      <alignment horizontal="right" vertical="top" shrinkToFit="1"/>
    </xf>
    <xf numFmtId="0" fontId="14" fillId="0" borderId="1">
      <alignment vertical="top" wrapText="1"/>
    </xf>
    <xf numFmtId="0" fontId="4" fillId="0" borderId="0"/>
  </cellStyleXfs>
  <cellXfs count="66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ill="1" applyBorder="1"/>
    <xf numFmtId="0" fontId="3" fillId="0" borderId="0" xfId="0" applyFont="1" applyFill="1" applyBorder="1"/>
    <xf numFmtId="164" fontId="0" fillId="0" borderId="0" xfId="0" applyNumberFormat="1" applyFill="1" applyBorder="1"/>
    <xf numFmtId="4" fontId="0" fillId="0" borderId="0" xfId="0" applyNumberFormat="1" applyFill="1" applyBorder="1"/>
    <xf numFmtId="49" fontId="11" fillId="0" borderId="0" xfId="2" applyNumberFormat="1" applyBorder="1" applyProtection="1">
      <alignment horizontal="center" vertical="top" shrinkToFi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0" fillId="0" borderId="0" xfId="0" applyNumberFormat="1" applyProtection="1">
      <protection locked="0"/>
    </xf>
    <xf numFmtId="164" fontId="3" fillId="0" borderId="0" xfId="0" applyNumberFormat="1" applyFont="1" applyFill="1" applyBorder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11" fillId="0" borderId="0" xfId="2" applyNumberFormat="1" applyBorder="1" applyProtection="1">
      <alignment horizontal="center" vertical="top" shrinkToFit="1"/>
    </xf>
    <xf numFmtId="164" fontId="9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/>
    <xf numFmtId="164" fontId="9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/>
    <xf numFmtId="0" fontId="12" fillId="2" borderId="0" xfId="0" applyFont="1" applyFill="1" applyBorder="1"/>
    <xf numFmtId="0" fontId="12" fillId="2" borderId="0" xfId="0" applyFont="1" applyFill="1"/>
    <xf numFmtId="164" fontId="13" fillId="2" borderId="0" xfId="2" applyNumberFormat="1" applyFont="1" applyFill="1" applyBorder="1" applyProtection="1">
      <alignment horizontal="center" vertical="top" shrinkToFit="1"/>
    </xf>
    <xf numFmtId="49" fontId="13" fillId="2" borderId="0" xfId="2" applyNumberFormat="1" applyFont="1" applyFill="1" applyBorder="1" applyProtection="1">
      <alignment horizontal="center" vertical="top" shrinkToFit="1"/>
    </xf>
    <xf numFmtId="164" fontId="5" fillId="3" borderId="0" xfId="0" applyNumberFormat="1" applyFont="1" applyFill="1" applyBorder="1" applyAlignment="1">
      <alignment horizontal="right" vertical="center"/>
    </xf>
    <xf numFmtId="164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4" fontId="0" fillId="3" borderId="0" xfId="0" applyNumberFormat="1" applyFill="1" applyBorder="1"/>
    <xf numFmtId="164" fontId="9" fillId="3" borderId="0" xfId="0" applyNumberFormat="1" applyFont="1" applyFill="1" applyBorder="1" applyAlignment="1">
      <alignment horizontal="right" vertical="center"/>
    </xf>
    <xf numFmtId="164" fontId="13" fillId="3" borderId="0" xfId="2" applyNumberFormat="1" applyFont="1" applyFill="1" applyBorder="1" applyProtection="1">
      <alignment horizontal="center" vertical="top" shrinkToFit="1"/>
    </xf>
    <xf numFmtId="49" fontId="13" fillId="3" borderId="0" xfId="2" applyNumberFormat="1" applyFont="1" applyFill="1" applyBorder="1" applyProtection="1">
      <alignment horizontal="center" vertical="top" shrinkToFit="1"/>
    </xf>
    <xf numFmtId="0" fontId="12" fillId="3" borderId="0" xfId="0" applyFont="1" applyFill="1" applyBorder="1"/>
    <xf numFmtId="0" fontId="12" fillId="3" borderId="0" xfId="0" applyFont="1" applyFill="1"/>
    <xf numFmtId="164" fontId="5" fillId="4" borderId="2" xfId="0" applyNumberFormat="1" applyFont="1" applyFill="1" applyBorder="1" applyAlignment="1">
      <alignment vertical="center" wrapText="1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3" xfId="0" applyNumberFormat="1" applyFont="1" applyFill="1" applyBorder="1" applyAlignment="1">
      <alignment horizontal="right" vertical="center"/>
    </xf>
    <xf numFmtId="164" fontId="9" fillId="4" borderId="2" xfId="0" applyNumberFormat="1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64" fontId="6" fillId="4" borderId="2" xfId="0" applyNumberFormat="1" applyFont="1" applyFill="1" applyBorder="1" applyAlignment="1">
      <alignment vertical="center" wrapText="1"/>
    </xf>
    <xf numFmtId="0" fontId="0" fillId="4" borderId="0" xfId="0" applyFill="1"/>
    <xf numFmtId="0" fontId="5" fillId="4" borderId="3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0" fontId="0" fillId="4" borderId="0" xfId="0" applyFont="1" applyFill="1"/>
    <xf numFmtId="164" fontId="0" fillId="4" borderId="0" xfId="0" applyNumberFormat="1" applyFont="1" applyFill="1"/>
    <xf numFmtId="0" fontId="6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6">
    <cellStyle name="st15" xfId="1"/>
    <cellStyle name="xl31" xfId="2"/>
    <cellStyle name="xl32" xfId="3"/>
    <cellStyle name="xl40" xfId="4"/>
    <cellStyle name="Обычный" xfId="0" builtinId="0"/>
    <cellStyle name="Обыч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view="pageBreakPreview" zoomScaleNormal="100" workbookViewId="0">
      <pane xSplit="2" ySplit="2" topLeftCell="C63" activePane="bottomRight" state="frozen"/>
      <selection pane="topRight" activeCell="C1" sqref="C1"/>
      <selection pane="bottomLeft" activeCell="A3" sqref="A3"/>
      <selection pane="bottomRight" activeCell="J71" sqref="J71"/>
    </sheetView>
  </sheetViews>
  <sheetFormatPr defaultRowHeight="15" x14ac:dyDescent="0.25"/>
  <cols>
    <col min="1" max="1" width="6.28515625" style="63" customWidth="1"/>
    <col min="2" max="2" width="52.85546875" style="49" customWidth="1"/>
    <col min="3" max="3" width="16.140625" style="55" customWidth="1"/>
    <col min="4" max="4" width="16" style="55" customWidth="1"/>
    <col min="5" max="5" width="12.85546875" style="57" customWidth="1"/>
    <col min="6" max="6" width="12.5703125" style="57" customWidth="1"/>
    <col min="7" max="7" width="11.5703125" style="57" customWidth="1"/>
    <col min="8" max="8" width="11.5703125" style="2" customWidth="1"/>
    <col min="9" max="10" width="14" style="5" bestFit="1" customWidth="1"/>
    <col min="11" max="11" width="12.140625" style="5" bestFit="1" customWidth="1"/>
    <col min="12" max="12" width="12.140625" style="3" bestFit="1" customWidth="1"/>
    <col min="13" max="15" width="8.85546875" style="3" customWidth="1"/>
  </cols>
  <sheetData>
    <row r="1" spans="1:15" ht="27.75" customHeight="1" x14ac:dyDescent="0.25">
      <c r="A1" s="64" t="s">
        <v>111</v>
      </c>
      <c r="B1" s="65"/>
      <c r="C1" s="65"/>
      <c r="D1" s="65"/>
      <c r="E1" s="65"/>
      <c r="F1" s="65"/>
      <c r="G1" s="65"/>
      <c r="H1" s="8"/>
      <c r="I1" s="15"/>
      <c r="J1" s="15"/>
      <c r="K1" s="15"/>
    </row>
    <row r="2" spans="1:15" ht="83.25" customHeight="1" x14ac:dyDescent="0.25">
      <c r="A2" s="45" t="s">
        <v>3</v>
      </c>
      <c r="B2" s="45" t="s">
        <v>2</v>
      </c>
      <c r="C2" s="45" t="s">
        <v>116</v>
      </c>
      <c r="D2" s="45" t="s">
        <v>117</v>
      </c>
      <c r="E2" s="45" t="s">
        <v>112</v>
      </c>
      <c r="F2" s="45" t="s">
        <v>109</v>
      </c>
      <c r="G2" s="50" t="s">
        <v>0</v>
      </c>
      <c r="H2" s="9"/>
      <c r="I2" s="15"/>
      <c r="J2" s="15"/>
      <c r="K2" s="15"/>
    </row>
    <row r="3" spans="1:15" s="1" customFormat="1" ht="15" customHeight="1" x14ac:dyDescent="0.25">
      <c r="A3" s="59">
        <v>1</v>
      </c>
      <c r="B3" s="46" t="s">
        <v>4</v>
      </c>
      <c r="C3" s="51">
        <f>SUM(C4:C7)</f>
        <v>741964.79999999993</v>
      </c>
      <c r="D3" s="51">
        <f>SUM(D4:D7)</f>
        <v>892429.89999999991</v>
      </c>
      <c r="E3" s="51">
        <f>SUM(E4:E7)</f>
        <v>860429.89999999991</v>
      </c>
      <c r="F3" s="51">
        <f>E3/C3*100</f>
        <v>115.96640433616258</v>
      </c>
      <c r="G3" s="52">
        <f>E3/D3*100</f>
        <v>96.414284191957265</v>
      </c>
      <c r="H3" s="10"/>
      <c r="I3" s="16"/>
      <c r="J3" s="16"/>
      <c r="K3" s="16"/>
      <c r="L3" s="4"/>
      <c r="M3" s="4"/>
      <c r="N3" s="4"/>
      <c r="O3" s="4"/>
    </row>
    <row r="4" spans="1:15" s="1" customFormat="1" ht="15" customHeight="1" x14ac:dyDescent="0.25">
      <c r="A4" s="60" t="s">
        <v>8</v>
      </c>
      <c r="B4" s="47" t="s">
        <v>59</v>
      </c>
      <c r="C4" s="42">
        <v>10577.7</v>
      </c>
      <c r="D4" s="42">
        <v>10577.7</v>
      </c>
      <c r="E4" s="42">
        <v>10577.7</v>
      </c>
      <c r="F4" s="42">
        <f>E4/C4*100</f>
        <v>100</v>
      </c>
      <c r="G4" s="43">
        <f>E4/D4*100</f>
        <v>100</v>
      </c>
      <c r="H4" s="11"/>
      <c r="I4" s="14"/>
      <c r="J4" s="14"/>
      <c r="K4" s="14"/>
      <c r="L4" s="4"/>
      <c r="M4" s="4"/>
      <c r="N4" s="4"/>
      <c r="O4" s="4"/>
    </row>
    <row r="5" spans="1:15" ht="30" customHeight="1" x14ac:dyDescent="0.25">
      <c r="A5" s="60" t="s">
        <v>11</v>
      </c>
      <c r="B5" s="47" t="s">
        <v>60</v>
      </c>
      <c r="C5" s="42">
        <v>599538.69999999995</v>
      </c>
      <c r="D5" s="42">
        <v>599538.69999999995</v>
      </c>
      <c r="E5" s="42">
        <v>599538.69999999995</v>
      </c>
      <c r="F5" s="42">
        <f t="shared" ref="F5:F7" si="0">E5/C5*100</f>
        <v>100</v>
      </c>
      <c r="G5" s="43">
        <f t="shared" ref="G5:G7" si="1">E5/D5*100</f>
        <v>100</v>
      </c>
      <c r="H5" s="11"/>
    </row>
    <row r="6" spans="1:15" ht="30" customHeight="1" x14ac:dyDescent="0.25">
      <c r="A6" s="60" t="s">
        <v>12</v>
      </c>
      <c r="B6" s="47" t="s">
        <v>61</v>
      </c>
      <c r="C6" s="42">
        <v>96848.4</v>
      </c>
      <c r="D6" s="42">
        <v>247313.5</v>
      </c>
      <c r="E6" s="42">
        <v>247313.5</v>
      </c>
      <c r="F6" s="42">
        <f t="shared" si="0"/>
        <v>255.36147215648379</v>
      </c>
      <c r="G6" s="43">
        <f>E6/D6*100</f>
        <v>100</v>
      </c>
      <c r="H6" s="11"/>
    </row>
    <row r="7" spans="1:15" ht="30" customHeight="1" x14ac:dyDescent="0.25">
      <c r="A7" s="60" t="s">
        <v>13</v>
      </c>
      <c r="B7" s="47" t="s">
        <v>71</v>
      </c>
      <c r="C7" s="42">
        <v>35000</v>
      </c>
      <c r="D7" s="42">
        <v>35000</v>
      </c>
      <c r="E7" s="42">
        <v>3000</v>
      </c>
      <c r="F7" s="42">
        <f t="shared" si="0"/>
        <v>8.5714285714285712</v>
      </c>
      <c r="G7" s="43">
        <f t="shared" si="1"/>
        <v>8.5714285714285712</v>
      </c>
      <c r="H7" s="11"/>
    </row>
    <row r="8" spans="1:15" s="1" customFormat="1" ht="24.75" customHeight="1" x14ac:dyDescent="0.25">
      <c r="A8" s="61" t="s">
        <v>14</v>
      </c>
      <c r="B8" s="48" t="s">
        <v>5</v>
      </c>
      <c r="C8" s="53">
        <f>SUM(C9:C26)</f>
        <v>596317.89999999991</v>
      </c>
      <c r="D8" s="53">
        <f t="shared" ref="D8:E8" si="2">SUM(D9:D26)</f>
        <v>1021362.8999999999</v>
      </c>
      <c r="E8" s="53">
        <f t="shared" si="2"/>
        <v>879836.5</v>
      </c>
      <c r="F8" s="53">
        <f t="shared" ref="F8:F65" si="3">E8/C8*100</f>
        <v>147.54487497356698</v>
      </c>
      <c r="G8" s="54">
        <f t="shared" ref="G8:G65" si="4">E8/D8*100</f>
        <v>86.143377637860169</v>
      </c>
      <c r="H8" s="12"/>
      <c r="I8" s="13"/>
      <c r="J8" s="13"/>
      <c r="K8" s="14"/>
      <c r="L8" s="14"/>
      <c r="M8" s="4"/>
      <c r="N8" s="4"/>
      <c r="O8" s="4"/>
    </row>
    <row r="9" spans="1:15" ht="27" customHeight="1" x14ac:dyDescent="0.25">
      <c r="A9" s="60" t="s">
        <v>15</v>
      </c>
      <c r="B9" s="38" t="s">
        <v>72</v>
      </c>
      <c r="C9" s="39">
        <v>243221</v>
      </c>
      <c r="D9" s="39">
        <v>239558.3</v>
      </c>
      <c r="E9" s="39">
        <v>239558.3</v>
      </c>
      <c r="F9" s="39">
        <f t="shared" si="3"/>
        <v>98.494085625829996</v>
      </c>
      <c r="G9" s="40">
        <f t="shared" si="4"/>
        <v>100</v>
      </c>
      <c r="H9" s="11"/>
    </row>
    <row r="10" spans="1:15" ht="39.75" customHeight="1" x14ac:dyDescent="0.25">
      <c r="A10" s="60" t="s">
        <v>10</v>
      </c>
      <c r="B10" s="38" t="s">
        <v>103</v>
      </c>
      <c r="C10" s="39">
        <v>25000.000000000004</v>
      </c>
      <c r="D10" s="39">
        <v>482763.8</v>
      </c>
      <c r="E10" s="39">
        <v>482529</v>
      </c>
      <c r="F10" s="39">
        <f t="shared" si="3"/>
        <v>1930.1159999999995</v>
      </c>
      <c r="G10" s="40">
        <f t="shared" si="4"/>
        <v>99.951363378944322</v>
      </c>
      <c r="H10" s="11"/>
    </row>
    <row r="11" spans="1:15" ht="48" customHeight="1" x14ac:dyDescent="0.25">
      <c r="A11" s="60" t="s">
        <v>118</v>
      </c>
      <c r="B11" s="41" t="s">
        <v>110</v>
      </c>
      <c r="C11" s="42">
        <v>24540.6</v>
      </c>
      <c r="D11" s="42">
        <v>22024.2</v>
      </c>
      <c r="E11" s="42">
        <v>22024.2</v>
      </c>
      <c r="F11" s="42">
        <f t="shared" si="3"/>
        <v>89.745971981125166</v>
      </c>
      <c r="G11" s="43">
        <f t="shared" si="4"/>
        <v>100</v>
      </c>
      <c r="H11" s="11"/>
    </row>
    <row r="12" spans="1:15" ht="39" customHeight="1" x14ac:dyDescent="0.25">
      <c r="A12" s="60" t="s">
        <v>16</v>
      </c>
      <c r="B12" s="38" t="s">
        <v>104</v>
      </c>
      <c r="C12" s="39">
        <v>3500</v>
      </c>
      <c r="D12" s="42">
        <v>3026.3</v>
      </c>
      <c r="E12" s="39">
        <v>2670.7</v>
      </c>
      <c r="F12" s="39">
        <f t="shared" si="3"/>
        <v>76.305714285714274</v>
      </c>
      <c r="G12" s="40">
        <f t="shared" si="4"/>
        <v>88.249677824406021</v>
      </c>
      <c r="H12" s="11"/>
      <c r="L12" s="5"/>
    </row>
    <row r="13" spans="1:15" s="25" customFormat="1" ht="24" x14ac:dyDescent="0.25">
      <c r="A13" s="62" t="s">
        <v>17</v>
      </c>
      <c r="B13" s="41" t="s">
        <v>99</v>
      </c>
      <c r="C13" s="42">
        <v>38000</v>
      </c>
      <c r="D13" s="42">
        <v>0</v>
      </c>
      <c r="E13" s="42">
        <v>0</v>
      </c>
      <c r="F13" s="42">
        <f t="shared" si="3"/>
        <v>0</v>
      </c>
      <c r="G13" s="43">
        <v>0</v>
      </c>
      <c r="H13" s="22"/>
      <c r="I13" s="23"/>
      <c r="J13" s="23"/>
      <c r="K13" s="23"/>
      <c r="L13" s="24"/>
      <c r="M13" s="24"/>
      <c r="N13" s="24"/>
      <c r="O13" s="24"/>
    </row>
    <row r="14" spans="1:15" s="25" customFormat="1" ht="39" customHeight="1" x14ac:dyDescent="0.25">
      <c r="A14" s="62" t="s">
        <v>123</v>
      </c>
      <c r="B14" s="41" t="s">
        <v>96</v>
      </c>
      <c r="C14" s="42">
        <v>151310.29999999999</v>
      </c>
      <c r="D14" s="42">
        <v>0</v>
      </c>
      <c r="E14" s="42">
        <v>0</v>
      </c>
      <c r="F14" s="42">
        <v>0</v>
      </c>
      <c r="G14" s="43">
        <v>0</v>
      </c>
      <c r="H14" s="22"/>
      <c r="I14" s="23"/>
      <c r="J14" s="23"/>
      <c r="K14" s="23"/>
      <c r="L14" s="24"/>
      <c r="M14" s="24"/>
      <c r="N14" s="24"/>
      <c r="O14" s="24"/>
    </row>
    <row r="15" spans="1:15" s="37" customFormat="1" ht="24" x14ac:dyDescent="0.25">
      <c r="A15" s="62" t="s">
        <v>18</v>
      </c>
      <c r="B15" s="44" t="s">
        <v>95</v>
      </c>
      <c r="C15" s="42">
        <v>3446</v>
      </c>
      <c r="D15" s="42">
        <v>3446</v>
      </c>
      <c r="E15" s="42">
        <v>3446</v>
      </c>
      <c r="F15" s="39">
        <f>E15/C15*100</f>
        <v>100</v>
      </c>
      <c r="G15" s="43">
        <f t="shared" si="4"/>
        <v>100</v>
      </c>
      <c r="H15" s="33"/>
      <c r="I15" s="34"/>
      <c r="J15" s="34"/>
      <c r="K15" s="34"/>
      <c r="L15" s="35"/>
      <c r="M15" s="35"/>
      <c r="N15" s="35"/>
      <c r="O15" s="36"/>
    </row>
    <row r="16" spans="1:15" s="25" customFormat="1" ht="24" x14ac:dyDescent="0.25">
      <c r="A16" s="62" t="s">
        <v>124</v>
      </c>
      <c r="B16" s="41" t="s">
        <v>62</v>
      </c>
      <c r="C16" s="42">
        <v>93</v>
      </c>
      <c r="D16" s="42">
        <v>0</v>
      </c>
      <c r="E16" s="42">
        <v>0</v>
      </c>
      <c r="F16" s="42">
        <v>0</v>
      </c>
      <c r="G16" s="43">
        <v>0</v>
      </c>
      <c r="H16" s="22"/>
      <c r="I16" s="26"/>
      <c r="J16" s="26"/>
      <c r="K16" s="26"/>
      <c r="L16" s="27"/>
      <c r="M16" s="27"/>
      <c r="N16" s="27"/>
      <c r="O16" s="24"/>
    </row>
    <row r="17" spans="1:15" s="25" customFormat="1" ht="24" customHeight="1" x14ac:dyDescent="0.25">
      <c r="A17" s="62" t="s">
        <v>125</v>
      </c>
      <c r="B17" s="41" t="s">
        <v>119</v>
      </c>
      <c r="C17" s="42">
        <v>0</v>
      </c>
      <c r="D17" s="42">
        <v>33783.699999999997</v>
      </c>
      <c r="E17" s="42">
        <v>33783.699999999997</v>
      </c>
      <c r="F17" s="42">
        <v>0</v>
      </c>
      <c r="G17" s="43">
        <f t="shared" si="4"/>
        <v>100</v>
      </c>
      <c r="H17" s="22"/>
      <c r="I17" s="26"/>
      <c r="J17" s="26"/>
      <c r="K17" s="26"/>
      <c r="L17" s="27"/>
      <c r="M17" s="27"/>
      <c r="N17" s="27"/>
      <c r="O17" s="24"/>
    </row>
    <row r="18" spans="1:15" s="25" customFormat="1" ht="48" x14ac:dyDescent="0.25">
      <c r="A18" s="62" t="s">
        <v>19</v>
      </c>
      <c r="B18" s="41" t="s">
        <v>113</v>
      </c>
      <c r="C18" s="42">
        <v>6690</v>
      </c>
      <c r="D18" s="42">
        <v>0</v>
      </c>
      <c r="E18" s="42">
        <v>0</v>
      </c>
      <c r="F18" s="42">
        <v>0</v>
      </c>
      <c r="G18" s="43">
        <v>0</v>
      </c>
      <c r="H18" s="22"/>
      <c r="I18" s="26"/>
      <c r="J18" s="26"/>
      <c r="K18" s="26"/>
      <c r="L18" s="27"/>
      <c r="M18" s="27"/>
      <c r="N18" s="27"/>
      <c r="O18" s="24"/>
    </row>
    <row r="19" spans="1:15" s="25" customFormat="1" ht="48" x14ac:dyDescent="0.25">
      <c r="A19" s="62" t="s">
        <v>126</v>
      </c>
      <c r="B19" s="41" t="s">
        <v>114</v>
      </c>
      <c r="C19" s="42">
        <v>1200</v>
      </c>
      <c r="D19" s="42">
        <v>0</v>
      </c>
      <c r="E19" s="42">
        <v>0</v>
      </c>
      <c r="F19" s="42">
        <v>0</v>
      </c>
      <c r="G19" s="43">
        <v>0</v>
      </c>
      <c r="H19" s="22"/>
      <c r="I19" s="23"/>
      <c r="J19" s="23"/>
      <c r="K19" s="23"/>
      <c r="L19" s="24"/>
      <c r="M19" s="24"/>
      <c r="N19" s="24"/>
      <c r="O19" s="24"/>
    </row>
    <row r="20" spans="1:15" s="25" customFormat="1" ht="48" x14ac:dyDescent="0.25">
      <c r="A20" s="62" t="s">
        <v>127</v>
      </c>
      <c r="B20" s="41" t="s">
        <v>114</v>
      </c>
      <c r="C20" s="42">
        <v>427</v>
      </c>
      <c r="D20" s="42">
        <v>0</v>
      </c>
      <c r="E20" s="42">
        <v>0</v>
      </c>
      <c r="F20" s="42">
        <v>0</v>
      </c>
      <c r="G20" s="43">
        <v>0</v>
      </c>
      <c r="H20" s="22"/>
      <c r="I20" s="23"/>
      <c r="J20" s="23"/>
      <c r="K20" s="23"/>
      <c r="L20" s="24"/>
      <c r="M20" s="24"/>
      <c r="N20" s="24"/>
      <c r="O20" s="24"/>
    </row>
    <row r="21" spans="1:15" s="25" customFormat="1" ht="60" x14ac:dyDescent="0.25">
      <c r="A21" s="62" t="s">
        <v>128</v>
      </c>
      <c r="B21" s="41" t="s">
        <v>115</v>
      </c>
      <c r="C21" s="42">
        <v>1590</v>
      </c>
      <c r="D21" s="42">
        <v>0</v>
      </c>
      <c r="E21" s="42">
        <v>0</v>
      </c>
      <c r="F21" s="42">
        <v>0</v>
      </c>
      <c r="G21" s="43">
        <v>0</v>
      </c>
      <c r="H21" s="22"/>
      <c r="I21" s="23"/>
      <c r="J21" s="23"/>
      <c r="K21" s="23"/>
      <c r="L21" s="24"/>
      <c r="M21" s="24"/>
      <c r="N21" s="24"/>
      <c r="O21" s="24"/>
    </row>
    <row r="22" spans="1:15" s="21" customFormat="1" ht="36" x14ac:dyDescent="0.25">
      <c r="A22" s="62" t="s">
        <v>20</v>
      </c>
      <c r="B22" s="41" t="s">
        <v>63</v>
      </c>
      <c r="C22" s="42">
        <v>48650</v>
      </c>
      <c r="D22" s="42">
        <v>216953.8</v>
      </c>
      <c r="E22" s="42">
        <v>76017.8</v>
      </c>
      <c r="F22" s="42">
        <f t="shared" ref="F22" si="5">E22/C22*100</f>
        <v>156.25447070914697</v>
      </c>
      <c r="G22" s="43">
        <f t="shared" si="4"/>
        <v>35.038704092760767</v>
      </c>
      <c r="H22" s="18"/>
      <c r="I22" s="19"/>
      <c r="J22" s="19"/>
      <c r="K22" s="19"/>
      <c r="L22" s="20"/>
      <c r="M22" s="20"/>
      <c r="N22" s="20"/>
      <c r="O22" s="20"/>
    </row>
    <row r="23" spans="1:15" s="25" customFormat="1" ht="60" x14ac:dyDescent="0.25">
      <c r="A23" s="62" t="s">
        <v>120</v>
      </c>
      <c r="B23" s="41" t="s">
        <v>97</v>
      </c>
      <c r="C23" s="42">
        <v>48650</v>
      </c>
      <c r="D23" s="42">
        <v>0</v>
      </c>
      <c r="E23" s="42">
        <v>0</v>
      </c>
      <c r="F23" s="42">
        <f t="shared" si="3"/>
        <v>0</v>
      </c>
      <c r="G23" s="43">
        <v>0</v>
      </c>
      <c r="H23" s="22"/>
      <c r="I23" s="23"/>
      <c r="J23" s="23"/>
      <c r="K23" s="23"/>
      <c r="L23" s="24"/>
      <c r="M23" s="24"/>
      <c r="N23" s="24"/>
      <c r="O23" s="24"/>
    </row>
    <row r="24" spans="1:15" s="21" customFormat="1" ht="48" x14ac:dyDescent="0.25">
      <c r="A24" s="62" t="s">
        <v>21</v>
      </c>
      <c r="B24" s="41" t="s">
        <v>98</v>
      </c>
      <c r="C24" s="42">
        <v>0</v>
      </c>
      <c r="D24" s="42">
        <v>0</v>
      </c>
      <c r="E24" s="42">
        <v>0</v>
      </c>
      <c r="F24" s="42">
        <v>0</v>
      </c>
      <c r="G24" s="43">
        <v>0</v>
      </c>
      <c r="H24" s="18"/>
      <c r="I24" s="19"/>
      <c r="J24" s="19"/>
      <c r="K24" s="19"/>
      <c r="L24" s="20"/>
      <c r="M24" s="20"/>
      <c r="N24" s="20"/>
      <c r="O24" s="20"/>
    </row>
    <row r="25" spans="1:15" s="21" customFormat="1" ht="30.75" customHeight="1" x14ac:dyDescent="0.25">
      <c r="A25" s="62" t="s">
        <v>129</v>
      </c>
      <c r="B25" s="41" t="s">
        <v>122</v>
      </c>
      <c r="C25" s="42">
        <v>0</v>
      </c>
      <c r="D25" s="42">
        <v>7806.8000000000011</v>
      </c>
      <c r="E25" s="42">
        <v>7806.8000000000011</v>
      </c>
      <c r="F25" s="42">
        <v>0</v>
      </c>
      <c r="G25" s="43">
        <f>E25/D25*100</f>
        <v>100</v>
      </c>
      <c r="H25" s="18"/>
      <c r="I25" s="19"/>
      <c r="J25" s="19"/>
      <c r="K25" s="19"/>
      <c r="L25" s="20"/>
      <c r="M25" s="20"/>
      <c r="N25" s="20"/>
      <c r="O25" s="20"/>
    </row>
    <row r="26" spans="1:15" s="21" customFormat="1" ht="37.5" customHeight="1" x14ac:dyDescent="0.25">
      <c r="A26" s="62" t="s">
        <v>130</v>
      </c>
      <c r="B26" s="41" t="s">
        <v>121</v>
      </c>
      <c r="C26" s="42">
        <v>0</v>
      </c>
      <c r="D26" s="42">
        <v>12000</v>
      </c>
      <c r="E26" s="42">
        <v>12000</v>
      </c>
      <c r="F26" s="42">
        <v>0</v>
      </c>
      <c r="G26" s="43">
        <f t="shared" ref="G26" si="6">E26/D26*100</f>
        <v>100</v>
      </c>
      <c r="H26" s="18"/>
      <c r="I26" s="19"/>
      <c r="J26" s="19"/>
      <c r="K26" s="19"/>
      <c r="L26" s="20"/>
      <c r="M26" s="20"/>
      <c r="N26" s="20"/>
      <c r="O26" s="20"/>
    </row>
    <row r="27" spans="1:15" s="1" customFormat="1" ht="15" customHeight="1" x14ac:dyDescent="0.25">
      <c r="A27" s="61" t="s">
        <v>22</v>
      </c>
      <c r="B27" s="48" t="s">
        <v>6</v>
      </c>
      <c r="C27" s="53">
        <f>SUM(C28:C56)</f>
        <v>5905139.7000000002</v>
      </c>
      <c r="D27" s="53">
        <f t="shared" ref="D27:E27" si="7">SUM(D28:D56)</f>
        <v>6392967.8200000022</v>
      </c>
      <c r="E27" s="53">
        <f t="shared" si="7"/>
        <v>6368850.2199999997</v>
      </c>
      <c r="F27" s="53">
        <f t="shared" si="3"/>
        <v>107.85265960769735</v>
      </c>
      <c r="G27" s="54">
        <f t="shared" si="4"/>
        <v>99.622747983736886</v>
      </c>
      <c r="H27" s="12"/>
      <c r="I27" s="14"/>
      <c r="J27" s="14"/>
      <c r="K27" s="14"/>
      <c r="L27" s="14"/>
      <c r="M27" s="4"/>
      <c r="N27" s="4"/>
      <c r="O27" s="4"/>
    </row>
    <row r="28" spans="1:15" ht="28.5" customHeight="1" x14ac:dyDescent="0.25">
      <c r="A28" s="60" t="s">
        <v>23</v>
      </c>
      <c r="B28" s="38" t="s">
        <v>73</v>
      </c>
      <c r="C28" s="39">
        <v>228979.1</v>
      </c>
      <c r="D28" s="39">
        <v>254928.9</v>
      </c>
      <c r="E28" s="39">
        <v>253262.9</v>
      </c>
      <c r="F28" s="39">
        <f t="shared" si="3"/>
        <v>110.60524737847253</v>
      </c>
      <c r="G28" s="40">
        <f t="shared" si="4"/>
        <v>99.346484451154822</v>
      </c>
      <c r="H28" s="11"/>
    </row>
    <row r="29" spans="1:15" ht="39" customHeight="1" x14ac:dyDescent="0.25">
      <c r="A29" s="60" t="s">
        <v>24</v>
      </c>
      <c r="B29" s="38" t="s">
        <v>74</v>
      </c>
      <c r="C29" s="39">
        <v>45101</v>
      </c>
      <c r="D29" s="39">
        <v>51601</v>
      </c>
      <c r="E29" s="39">
        <v>50951.3</v>
      </c>
      <c r="F29" s="39">
        <f t="shared" si="3"/>
        <v>112.97155273718987</v>
      </c>
      <c r="G29" s="40">
        <f t="shared" si="4"/>
        <v>98.740915873723381</v>
      </c>
      <c r="H29" s="11"/>
    </row>
    <row r="30" spans="1:15" ht="39.75" customHeight="1" x14ac:dyDescent="0.25">
      <c r="A30" s="60" t="s">
        <v>9</v>
      </c>
      <c r="B30" s="38" t="s">
        <v>75</v>
      </c>
      <c r="C30" s="39">
        <v>490500</v>
      </c>
      <c r="D30" s="39">
        <v>588744</v>
      </c>
      <c r="E30" s="39">
        <v>585115.4</v>
      </c>
      <c r="F30" s="39">
        <v>119.3</v>
      </c>
      <c r="G30" s="40">
        <v>99.4</v>
      </c>
      <c r="H30" s="11"/>
    </row>
    <row r="31" spans="1:15" ht="42" customHeight="1" x14ac:dyDescent="0.25">
      <c r="A31" s="60" t="s">
        <v>25</v>
      </c>
      <c r="B31" s="38" t="s">
        <v>76</v>
      </c>
      <c r="C31" s="39">
        <v>175540</v>
      </c>
      <c r="D31" s="39">
        <v>208349.1</v>
      </c>
      <c r="E31" s="39">
        <v>207912.5</v>
      </c>
      <c r="F31" s="39">
        <f t="shared" si="3"/>
        <v>118.44166571721544</v>
      </c>
      <c r="G31" s="40">
        <f t="shared" si="4"/>
        <v>99.790447858906035</v>
      </c>
      <c r="H31" s="11"/>
    </row>
    <row r="32" spans="1:15" ht="39" customHeight="1" x14ac:dyDescent="0.25">
      <c r="A32" s="60" t="s">
        <v>26</v>
      </c>
      <c r="B32" s="38" t="s">
        <v>77</v>
      </c>
      <c r="C32" s="39">
        <v>89585</v>
      </c>
      <c r="D32" s="39">
        <v>98858</v>
      </c>
      <c r="E32" s="39">
        <v>97420.800000000017</v>
      </c>
      <c r="F32" s="39">
        <f t="shared" si="3"/>
        <v>108.7467768041525</v>
      </c>
      <c r="G32" s="40">
        <f t="shared" si="4"/>
        <v>98.546197576321617</v>
      </c>
      <c r="H32" s="11"/>
    </row>
    <row r="33" spans="1:15" s="31" customFormat="1" ht="29.25" customHeight="1" x14ac:dyDescent="0.25">
      <c r="A33" s="60" t="s">
        <v>27</v>
      </c>
      <c r="B33" s="38" t="s">
        <v>78</v>
      </c>
      <c r="C33" s="39">
        <v>4259.5</v>
      </c>
      <c r="D33" s="39">
        <v>4259.5</v>
      </c>
      <c r="E33" s="39">
        <v>4259.5</v>
      </c>
      <c r="F33" s="39">
        <f t="shared" si="3"/>
        <v>100</v>
      </c>
      <c r="G33" s="40">
        <f t="shared" si="4"/>
        <v>100</v>
      </c>
      <c r="H33" s="28"/>
      <c r="I33" s="29"/>
      <c r="J33" s="29"/>
      <c r="K33" s="29"/>
      <c r="L33" s="30"/>
      <c r="M33" s="30"/>
      <c r="N33" s="30"/>
      <c r="O33" s="30"/>
    </row>
    <row r="34" spans="1:15" s="31" customFormat="1" ht="53.25" customHeight="1" x14ac:dyDescent="0.25">
      <c r="A34" s="60" t="s">
        <v>28</v>
      </c>
      <c r="B34" s="38" t="s">
        <v>79</v>
      </c>
      <c r="C34" s="39">
        <v>4052.4</v>
      </c>
      <c r="D34" s="39">
        <v>4052.4</v>
      </c>
      <c r="E34" s="39">
        <v>4027.8</v>
      </c>
      <c r="F34" s="39">
        <f t="shared" si="3"/>
        <v>99.392952324548418</v>
      </c>
      <c r="G34" s="40">
        <f t="shared" si="4"/>
        <v>99.392952324548418</v>
      </c>
      <c r="H34" s="28"/>
      <c r="I34" s="29"/>
      <c r="J34" s="29"/>
      <c r="K34" s="29"/>
      <c r="L34" s="30"/>
      <c r="M34" s="30"/>
      <c r="N34" s="30"/>
      <c r="O34" s="30"/>
    </row>
    <row r="35" spans="1:15" ht="51" customHeight="1" x14ac:dyDescent="0.25">
      <c r="A35" s="60" t="s">
        <v>29</v>
      </c>
      <c r="B35" s="38" t="s">
        <v>80</v>
      </c>
      <c r="C35" s="39">
        <v>1000</v>
      </c>
      <c r="D35" s="39">
        <v>17000</v>
      </c>
      <c r="E35" s="39">
        <v>17000</v>
      </c>
      <c r="F35" s="39">
        <f t="shared" si="3"/>
        <v>1700</v>
      </c>
      <c r="G35" s="40">
        <f t="shared" si="4"/>
        <v>100</v>
      </c>
      <c r="H35" s="11"/>
    </row>
    <row r="36" spans="1:15" s="31" customFormat="1" ht="51.75" customHeight="1" x14ac:dyDescent="0.25">
      <c r="A36" s="60" t="s">
        <v>30</v>
      </c>
      <c r="B36" s="38" t="s">
        <v>81</v>
      </c>
      <c r="C36" s="39">
        <v>7794.5</v>
      </c>
      <c r="D36" s="39">
        <v>7794.5</v>
      </c>
      <c r="E36" s="39">
        <v>7794.5</v>
      </c>
      <c r="F36" s="39">
        <f t="shared" si="3"/>
        <v>100</v>
      </c>
      <c r="G36" s="40">
        <f t="shared" si="4"/>
        <v>100</v>
      </c>
      <c r="H36" s="28"/>
      <c r="I36" s="29"/>
      <c r="J36" s="29"/>
      <c r="K36" s="29"/>
      <c r="L36" s="32"/>
      <c r="M36" s="30"/>
      <c r="N36" s="30"/>
      <c r="O36" s="30"/>
    </row>
    <row r="37" spans="1:15" s="31" customFormat="1" ht="41.25" customHeight="1" x14ac:dyDescent="0.25">
      <c r="A37" s="60" t="s">
        <v>31</v>
      </c>
      <c r="B37" s="38" t="s">
        <v>82</v>
      </c>
      <c r="C37" s="39">
        <v>582</v>
      </c>
      <c r="D37" s="39">
        <v>0</v>
      </c>
      <c r="E37" s="39">
        <v>0</v>
      </c>
      <c r="F37" s="39">
        <f t="shared" si="3"/>
        <v>0</v>
      </c>
      <c r="G37" s="40">
        <v>0</v>
      </c>
      <c r="H37" s="28"/>
      <c r="I37" s="29"/>
      <c r="J37" s="29"/>
      <c r="K37" s="29"/>
      <c r="L37" s="32"/>
      <c r="M37" s="30"/>
      <c r="N37" s="30"/>
      <c r="O37" s="30"/>
    </row>
    <row r="38" spans="1:15" s="31" customFormat="1" ht="50.25" customHeight="1" x14ac:dyDescent="0.25">
      <c r="A38" s="60" t="s">
        <v>32</v>
      </c>
      <c r="B38" s="38" t="s">
        <v>83</v>
      </c>
      <c r="C38" s="39">
        <v>9494.4</v>
      </c>
      <c r="D38" s="39">
        <v>9494.4</v>
      </c>
      <c r="E38" s="39">
        <v>9494.4</v>
      </c>
      <c r="F38" s="39">
        <f t="shared" si="3"/>
        <v>100</v>
      </c>
      <c r="G38" s="40">
        <f t="shared" si="4"/>
        <v>100</v>
      </c>
      <c r="H38" s="28"/>
      <c r="I38" s="29"/>
      <c r="J38" s="29"/>
      <c r="K38" s="29"/>
      <c r="L38" s="32"/>
      <c r="M38" s="30"/>
      <c r="N38" s="30"/>
      <c r="O38" s="30"/>
    </row>
    <row r="39" spans="1:15" s="31" customFormat="1" ht="90.75" customHeight="1" x14ac:dyDescent="0.25">
      <c r="A39" s="60" t="s">
        <v>33</v>
      </c>
      <c r="B39" s="38" t="s">
        <v>105</v>
      </c>
      <c r="C39" s="39">
        <v>318196.8</v>
      </c>
      <c r="D39" s="39">
        <v>325558.8</v>
      </c>
      <c r="E39" s="39">
        <v>323262.40000000002</v>
      </c>
      <c r="F39" s="39">
        <f t="shared" si="3"/>
        <v>101.59197075520558</v>
      </c>
      <c r="G39" s="40">
        <f t="shared" si="4"/>
        <v>99.294628190053544</v>
      </c>
      <c r="H39" s="28"/>
      <c r="I39" s="29"/>
      <c r="J39" s="29"/>
      <c r="K39" s="29"/>
      <c r="L39" s="32"/>
      <c r="M39" s="30"/>
      <c r="N39" s="30"/>
      <c r="O39" s="30"/>
    </row>
    <row r="40" spans="1:15" s="31" customFormat="1" ht="41.25" customHeight="1" x14ac:dyDescent="0.25">
      <c r="A40" s="60" t="s">
        <v>34</v>
      </c>
      <c r="B40" s="38" t="s">
        <v>84</v>
      </c>
      <c r="C40" s="39">
        <v>3814</v>
      </c>
      <c r="D40" s="39">
        <v>3814</v>
      </c>
      <c r="E40" s="39">
        <v>3780.7</v>
      </c>
      <c r="F40" s="39">
        <f t="shared" si="3"/>
        <v>99.126900891452536</v>
      </c>
      <c r="G40" s="40">
        <f t="shared" si="4"/>
        <v>99.126900891452536</v>
      </c>
      <c r="H40" s="28"/>
      <c r="I40" s="29"/>
      <c r="J40" s="29"/>
      <c r="K40" s="29"/>
      <c r="L40" s="32"/>
      <c r="M40" s="30"/>
      <c r="N40" s="30"/>
      <c r="O40" s="30"/>
    </row>
    <row r="41" spans="1:15" ht="62.25" customHeight="1" x14ac:dyDescent="0.25">
      <c r="A41" s="60" t="s">
        <v>35</v>
      </c>
      <c r="B41" s="38" t="s">
        <v>100</v>
      </c>
      <c r="C41" s="39">
        <v>2349276.0000000005</v>
      </c>
      <c r="D41" s="39">
        <v>2537007.1199999996</v>
      </c>
      <c r="E41" s="39">
        <v>2537007.1199999996</v>
      </c>
      <c r="F41" s="39">
        <f>E41/C41*100</f>
        <v>107.99102021218448</v>
      </c>
      <c r="G41" s="40">
        <f>E41/D41*100</f>
        <v>100</v>
      </c>
      <c r="H41" s="11"/>
      <c r="L41" s="6"/>
    </row>
    <row r="42" spans="1:15" ht="66.75" customHeight="1" x14ac:dyDescent="0.25">
      <c r="A42" s="60" t="s">
        <v>36</v>
      </c>
      <c r="B42" s="38" t="s">
        <v>85</v>
      </c>
      <c r="C42" s="39">
        <v>921350.39999999991</v>
      </c>
      <c r="D42" s="39">
        <v>1007900.0000000001</v>
      </c>
      <c r="E42" s="39">
        <v>1007900.0000000001</v>
      </c>
      <c r="F42" s="39">
        <f t="shared" ref="F42:F44" si="8">E42/C42*100</f>
        <v>109.39377678676867</v>
      </c>
      <c r="G42" s="40">
        <f t="shared" ref="G42:G44" si="9">E42/D42*100</f>
        <v>100</v>
      </c>
      <c r="H42" s="11"/>
      <c r="L42" s="6"/>
    </row>
    <row r="43" spans="1:15" ht="51.75" customHeight="1" x14ac:dyDescent="0.25">
      <c r="A43" s="60" t="s">
        <v>37</v>
      </c>
      <c r="B43" s="38" t="s">
        <v>86</v>
      </c>
      <c r="C43" s="39">
        <v>89234.499999999985</v>
      </c>
      <c r="D43" s="39">
        <v>89745.500000000015</v>
      </c>
      <c r="E43" s="39">
        <v>89745.500000000015</v>
      </c>
      <c r="F43" s="39">
        <f>E43/C43*100</f>
        <v>100.57264847116309</v>
      </c>
      <c r="G43" s="40">
        <f>E43/D43*100</f>
        <v>100</v>
      </c>
      <c r="H43" s="11"/>
      <c r="L43" s="6"/>
    </row>
    <row r="44" spans="1:15" ht="78" customHeight="1" x14ac:dyDescent="0.25">
      <c r="A44" s="60" t="s">
        <v>38</v>
      </c>
      <c r="B44" s="38" t="s">
        <v>87</v>
      </c>
      <c r="C44" s="39">
        <v>31651.400000000005</v>
      </c>
      <c r="D44" s="39">
        <v>38399.4</v>
      </c>
      <c r="E44" s="39">
        <v>38399.4</v>
      </c>
      <c r="F44" s="39">
        <f t="shared" si="8"/>
        <v>121.31975204888251</v>
      </c>
      <c r="G44" s="40">
        <f t="shared" si="9"/>
        <v>100</v>
      </c>
      <c r="H44" s="11"/>
      <c r="L44" s="6"/>
    </row>
    <row r="45" spans="1:15" ht="102" customHeight="1" x14ac:dyDescent="0.25">
      <c r="A45" s="60" t="s">
        <v>39</v>
      </c>
      <c r="B45" s="38" t="s">
        <v>88</v>
      </c>
      <c r="C45" s="39">
        <v>146602.89999999997</v>
      </c>
      <c r="D45" s="39">
        <v>96602.9</v>
      </c>
      <c r="E45" s="39">
        <v>96602.9</v>
      </c>
      <c r="F45" s="39">
        <f t="shared" si="3"/>
        <v>65.894262664653979</v>
      </c>
      <c r="G45" s="40">
        <f t="shared" si="4"/>
        <v>100</v>
      </c>
      <c r="H45" s="11"/>
      <c r="L45" s="6"/>
    </row>
    <row r="46" spans="1:15" s="31" customFormat="1" ht="50.25" customHeight="1" x14ac:dyDescent="0.25">
      <c r="A46" s="60" t="s">
        <v>40</v>
      </c>
      <c r="B46" s="38" t="s">
        <v>90</v>
      </c>
      <c r="C46" s="39">
        <v>3501.8</v>
      </c>
      <c r="D46" s="39">
        <v>2870.9</v>
      </c>
      <c r="E46" s="39">
        <v>2590.6</v>
      </c>
      <c r="F46" s="39">
        <f t="shared" si="3"/>
        <v>73.979096464675294</v>
      </c>
      <c r="G46" s="40">
        <f t="shared" si="4"/>
        <v>90.236511198578839</v>
      </c>
      <c r="H46" s="28"/>
      <c r="I46" s="29"/>
      <c r="J46" s="29"/>
      <c r="K46" s="29"/>
      <c r="L46" s="32"/>
      <c r="M46" s="30"/>
      <c r="N46" s="30"/>
      <c r="O46" s="30"/>
    </row>
    <row r="47" spans="1:15" s="31" customFormat="1" ht="66.75" customHeight="1" x14ac:dyDescent="0.25">
      <c r="A47" s="60" t="s">
        <v>41</v>
      </c>
      <c r="B47" s="38" t="s">
        <v>89</v>
      </c>
      <c r="C47" s="39">
        <v>510661.6</v>
      </c>
      <c r="D47" s="39">
        <v>450380.2</v>
      </c>
      <c r="E47" s="39">
        <v>448615.6</v>
      </c>
      <c r="F47" s="39">
        <f t="shared" si="3"/>
        <v>87.849879450501078</v>
      </c>
      <c r="G47" s="40">
        <f t="shared" si="4"/>
        <v>99.608197696079884</v>
      </c>
      <c r="H47" s="28"/>
      <c r="I47" s="29"/>
      <c r="J47" s="29"/>
      <c r="K47" s="29"/>
      <c r="L47" s="32"/>
      <c r="M47" s="30"/>
      <c r="N47" s="30"/>
      <c r="O47" s="30"/>
    </row>
    <row r="48" spans="1:15" s="31" customFormat="1" ht="53.25" customHeight="1" x14ac:dyDescent="0.25">
      <c r="A48" s="60" t="s">
        <v>42</v>
      </c>
      <c r="B48" s="38" t="s">
        <v>91</v>
      </c>
      <c r="C48" s="39">
        <v>132057.9</v>
      </c>
      <c r="D48" s="39">
        <v>145938.9</v>
      </c>
      <c r="E48" s="39">
        <v>145931.9</v>
      </c>
      <c r="F48" s="39">
        <f t="shared" si="3"/>
        <v>110.50599774795754</v>
      </c>
      <c r="G48" s="40">
        <f t="shared" si="4"/>
        <v>99.995203472138002</v>
      </c>
      <c r="H48" s="28"/>
      <c r="I48" s="29"/>
      <c r="J48" s="29"/>
      <c r="K48" s="29"/>
      <c r="L48" s="32"/>
      <c r="M48" s="30"/>
      <c r="N48" s="30"/>
      <c r="O48" s="30"/>
    </row>
    <row r="49" spans="1:15" s="31" customFormat="1" ht="49.5" customHeight="1" x14ac:dyDescent="0.25">
      <c r="A49" s="60" t="s">
        <v>43</v>
      </c>
      <c r="B49" s="38" t="s">
        <v>92</v>
      </c>
      <c r="C49" s="39">
        <v>6494.3</v>
      </c>
      <c r="D49" s="39">
        <v>6494.3</v>
      </c>
      <c r="E49" s="39">
        <v>6494.3</v>
      </c>
      <c r="F49" s="39">
        <f t="shared" si="3"/>
        <v>100</v>
      </c>
      <c r="G49" s="40">
        <f t="shared" si="4"/>
        <v>100</v>
      </c>
      <c r="H49" s="28"/>
      <c r="I49" s="29"/>
      <c r="J49" s="29"/>
      <c r="K49" s="29"/>
      <c r="L49" s="32"/>
      <c r="M49" s="30"/>
      <c r="N49" s="30"/>
      <c r="O49" s="30"/>
    </row>
    <row r="50" spans="1:15" ht="41.25" customHeight="1" x14ac:dyDescent="0.25">
      <c r="A50" s="60" t="s">
        <v>44</v>
      </c>
      <c r="B50" s="38" t="s">
        <v>106</v>
      </c>
      <c r="C50" s="39">
        <v>100</v>
      </c>
      <c r="D50" s="39">
        <v>100</v>
      </c>
      <c r="E50" s="39">
        <v>0</v>
      </c>
      <c r="F50" s="39">
        <f t="shared" si="3"/>
        <v>0</v>
      </c>
      <c r="G50" s="40">
        <f t="shared" si="4"/>
        <v>0</v>
      </c>
      <c r="H50" s="11"/>
    </row>
    <row r="51" spans="1:15" ht="99.75" customHeight="1" x14ac:dyDescent="0.25">
      <c r="A51" s="60" t="s">
        <v>45</v>
      </c>
      <c r="B51" s="38" t="s">
        <v>107</v>
      </c>
      <c r="C51" s="39">
        <v>19082</v>
      </c>
      <c r="D51" s="39">
        <v>19082</v>
      </c>
      <c r="E51" s="39">
        <v>18296.300000000003</v>
      </c>
      <c r="F51" s="39">
        <f t="shared" si="3"/>
        <v>95.882507074730128</v>
      </c>
      <c r="G51" s="40">
        <f t="shared" si="4"/>
        <v>95.882507074730128</v>
      </c>
      <c r="H51" s="11"/>
    </row>
    <row r="52" spans="1:15" ht="50.25" customHeight="1" x14ac:dyDescent="0.25">
      <c r="A52" s="60" t="s">
        <v>46</v>
      </c>
      <c r="B52" s="38" t="s">
        <v>93</v>
      </c>
      <c r="C52" s="39">
        <v>249214.5</v>
      </c>
      <c r="D52" s="39">
        <v>353000</v>
      </c>
      <c r="E52" s="39">
        <v>347130.6</v>
      </c>
      <c r="F52" s="39">
        <f t="shared" si="3"/>
        <v>139.28988883070608</v>
      </c>
      <c r="G52" s="40">
        <f t="shared" si="4"/>
        <v>98.337280453257776</v>
      </c>
      <c r="H52" s="11"/>
    </row>
    <row r="53" spans="1:15" ht="51" customHeight="1" x14ac:dyDescent="0.25">
      <c r="A53" s="60" t="s">
        <v>47</v>
      </c>
      <c r="B53" s="38" t="s">
        <v>94</v>
      </c>
      <c r="C53" s="39">
        <v>20013.7</v>
      </c>
      <c r="D53" s="39">
        <v>20013.7</v>
      </c>
      <c r="E53" s="39">
        <v>20013.7</v>
      </c>
      <c r="F53" s="39">
        <f t="shared" si="3"/>
        <v>100</v>
      </c>
      <c r="G53" s="40">
        <f t="shared" si="4"/>
        <v>100</v>
      </c>
      <c r="H53" s="11"/>
    </row>
    <row r="54" spans="1:15" ht="39" customHeight="1" x14ac:dyDescent="0.25">
      <c r="A54" s="60" t="s">
        <v>48</v>
      </c>
      <c r="B54" s="38" t="s">
        <v>108</v>
      </c>
      <c r="C54" s="39">
        <v>0</v>
      </c>
      <c r="D54" s="39">
        <v>5337.4000000000005</v>
      </c>
      <c r="E54" s="39">
        <v>199.2</v>
      </c>
      <c r="F54" s="39">
        <v>0</v>
      </c>
      <c r="G54" s="40">
        <f t="shared" si="4"/>
        <v>3.7321542323977961</v>
      </c>
      <c r="H54" s="11"/>
      <c r="L54" s="6"/>
    </row>
    <row r="55" spans="1:15" ht="39" customHeight="1" x14ac:dyDescent="0.25">
      <c r="A55" s="60" t="s">
        <v>49</v>
      </c>
      <c r="B55" s="38" t="s">
        <v>132</v>
      </c>
      <c r="C55" s="39">
        <v>46999.999999999993</v>
      </c>
      <c r="D55" s="39">
        <v>45640.899999999994</v>
      </c>
      <c r="E55" s="39">
        <v>45640.899999999994</v>
      </c>
      <c r="F55" s="39">
        <f t="shared" ref="F55" si="10">E55/C55*100</f>
        <v>97.10829787234043</v>
      </c>
      <c r="G55" s="40">
        <f t="shared" si="4"/>
        <v>100</v>
      </c>
      <c r="H55" s="11"/>
      <c r="I55" s="17"/>
      <c r="J55" s="17"/>
      <c r="K55" s="17"/>
      <c r="L55" s="7"/>
      <c r="M55" s="7"/>
    </row>
    <row r="56" spans="1:15" ht="39" customHeight="1" x14ac:dyDescent="0.25">
      <c r="A56" s="60" t="s">
        <v>50</v>
      </c>
      <c r="B56" s="38" t="s">
        <v>66</v>
      </c>
      <c r="C56" s="39">
        <v>0</v>
      </c>
      <c r="D56" s="39">
        <v>0</v>
      </c>
      <c r="E56" s="39">
        <v>0</v>
      </c>
      <c r="F56" s="39">
        <v>0</v>
      </c>
      <c r="G56" s="40">
        <v>0</v>
      </c>
      <c r="H56" s="11"/>
      <c r="I56" s="17"/>
      <c r="J56" s="17"/>
      <c r="K56" s="17"/>
      <c r="L56" s="7"/>
      <c r="M56" s="7"/>
    </row>
    <row r="57" spans="1:15" s="1" customFormat="1" ht="15" customHeight="1" x14ac:dyDescent="0.25">
      <c r="A57" s="61" t="s">
        <v>51</v>
      </c>
      <c r="B57" s="48" t="s">
        <v>7</v>
      </c>
      <c r="C57" s="53">
        <f>SUM(C58:C65)</f>
        <v>28000</v>
      </c>
      <c r="D57" s="53">
        <f t="shared" ref="D57:E57" si="11">SUM(D58:D65)</f>
        <v>35712.5</v>
      </c>
      <c r="E57" s="53">
        <f t="shared" si="11"/>
        <v>37612.5</v>
      </c>
      <c r="F57" s="53">
        <f t="shared" si="3"/>
        <v>134.33035714285714</v>
      </c>
      <c r="G57" s="54">
        <f t="shared" si="4"/>
        <v>105.32026601330067</v>
      </c>
      <c r="H57" s="12"/>
      <c r="I57" s="14"/>
      <c r="J57" s="14"/>
      <c r="K57" s="14"/>
      <c r="L57" s="4"/>
      <c r="M57" s="4"/>
      <c r="N57" s="4"/>
      <c r="O57" s="4"/>
    </row>
    <row r="58" spans="1:15" s="1" customFormat="1" ht="19.5" customHeight="1" x14ac:dyDescent="0.25">
      <c r="A58" s="60" t="s">
        <v>131</v>
      </c>
      <c r="B58" s="38" t="s">
        <v>101</v>
      </c>
      <c r="C58" s="39">
        <v>2999.9999999999995</v>
      </c>
      <c r="D58" s="39">
        <v>2999.9999999999995</v>
      </c>
      <c r="E58" s="39">
        <v>2999.9999999999995</v>
      </c>
      <c r="F58" s="39">
        <f t="shared" si="3"/>
        <v>100</v>
      </c>
      <c r="G58" s="40">
        <f t="shared" si="4"/>
        <v>100</v>
      </c>
      <c r="H58" s="11"/>
      <c r="I58" s="14"/>
      <c r="J58" s="14"/>
      <c r="K58" s="14"/>
      <c r="L58" s="4"/>
      <c r="M58" s="4"/>
      <c r="N58" s="4"/>
      <c r="O58" s="4"/>
    </row>
    <row r="59" spans="1:15" s="1" customFormat="1" ht="36" x14ac:dyDescent="0.25">
      <c r="A59" s="60" t="s">
        <v>52</v>
      </c>
      <c r="B59" s="38" t="s">
        <v>67</v>
      </c>
      <c r="C59" s="39">
        <v>0</v>
      </c>
      <c r="D59" s="39">
        <v>133</v>
      </c>
      <c r="E59" s="39">
        <v>133</v>
      </c>
      <c r="F59" s="39">
        <v>0</v>
      </c>
      <c r="G59" s="40">
        <f t="shared" si="4"/>
        <v>100</v>
      </c>
      <c r="H59" s="11"/>
      <c r="I59" s="14"/>
      <c r="J59" s="14"/>
      <c r="K59" s="14"/>
      <c r="L59" s="4"/>
      <c r="M59" s="4"/>
      <c r="N59" s="4"/>
      <c r="O59" s="4"/>
    </row>
    <row r="60" spans="1:15" s="1" customFormat="1" ht="48" x14ac:dyDescent="0.25">
      <c r="A60" s="60" t="s">
        <v>53</v>
      </c>
      <c r="B60" s="38" t="s">
        <v>68</v>
      </c>
      <c r="C60" s="39">
        <v>0</v>
      </c>
      <c r="D60" s="39">
        <v>577.30000000000007</v>
      </c>
      <c r="E60" s="39">
        <v>577.30000000000007</v>
      </c>
      <c r="F60" s="39">
        <v>0</v>
      </c>
      <c r="G60" s="40">
        <f t="shared" si="4"/>
        <v>100</v>
      </c>
      <c r="H60" s="11"/>
      <c r="I60" s="14"/>
      <c r="J60" s="14"/>
      <c r="K60" s="14"/>
      <c r="L60" s="4"/>
      <c r="M60" s="4"/>
      <c r="N60" s="4"/>
      <c r="O60" s="4"/>
    </row>
    <row r="61" spans="1:15" s="1" customFormat="1" ht="24" x14ac:dyDescent="0.25">
      <c r="A61" s="60" t="s">
        <v>54</v>
      </c>
      <c r="B61" s="38" t="s">
        <v>69</v>
      </c>
      <c r="C61" s="39">
        <v>0</v>
      </c>
      <c r="D61" s="39">
        <v>400</v>
      </c>
      <c r="E61" s="39">
        <v>400</v>
      </c>
      <c r="F61" s="39">
        <v>0</v>
      </c>
      <c r="G61" s="40">
        <f>E61/D61*100</f>
        <v>100</v>
      </c>
      <c r="H61" s="11"/>
      <c r="I61" s="14"/>
      <c r="J61" s="14"/>
      <c r="K61" s="14"/>
      <c r="L61" s="4"/>
      <c r="M61" s="4"/>
      <c r="N61" s="4"/>
      <c r="O61" s="4"/>
    </row>
    <row r="62" spans="1:15" s="1" customFormat="1" ht="36" x14ac:dyDescent="0.25">
      <c r="A62" s="60" t="s">
        <v>55</v>
      </c>
      <c r="B62" s="38" t="s">
        <v>70</v>
      </c>
      <c r="C62" s="39">
        <v>0</v>
      </c>
      <c r="D62" s="39">
        <v>200</v>
      </c>
      <c r="E62" s="39">
        <v>200</v>
      </c>
      <c r="F62" s="39">
        <v>0</v>
      </c>
      <c r="G62" s="40">
        <f>E62/D62*100</f>
        <v>100</v>
      </c>
      <c r="H62" s="11"/>
      <c r="I62" s="14"/>
      <c r="J62" s="14"/>
      <c r="K62" s="14"/>
      <c r="L62" s="4"/>
      <c r="M62" s="4"/>
      <c r="N62" s="4"/>
      <c r="O62" s="4"/>
    </row>
    <row r="63" spans="1:15" s="1" customFormat="1" ht="36" x14ac:dyDescent="0.25">
      <c r="A63" s="60" t="s">
        <v>56</v>
      </c>
      <c r="B63" s="38" t="s">
        <v>64</v>
      </c>
      <c r="C63" s="39">
        <v>0</v>
      </c>
      <c r="D63" s="39">
        <v>7250</v>
      </c>
      <c r="E63" s="39">
        <v>7250</v>
      </c>
      <c r="F63" s="39">
        <v>0</v>
      </c>
      <c r="G63" s="40">
        <f t="shared" si="4"/>
        <v>100</v>
      </c>
      <c r="H63" s="11"/>
      <c r="I63" s="14"/>
      <c r="J63" s="14"/>
      <c r="K63" s="14"/>
      <c r="L63" s="4"/>
      <c r="M63" s="4"/>
      <c r="N63" s="4"/>
      <c r="O63" s="4"/>
    </row>
    <row r="64" spans="1:15" s="1" customFormat="1" ht="36" x14ac:dyDescent="0.25">
      <c r="A64" s="60" t="s">
        <v>57</v>
      </c>
      <c r="B64" s="38" t="s">
        <v>65</v>
      </c>
      <c r="C64" s="39"/>
      <c r="D64" s="39">
        <v>7567.2</v>
      </c>
      <c r="E64" s="39">
        <v>11032</v>
      </c>
      <c r="F64" s="39">
        <v>0</v>
      </c>
      <c r="G64" s="40">
        <f t="shared" si="4"/>
        <v>145.78708108679567</v>
      </c>
      <c r="H64" s="11"/>
      <c r="I64" s="14"/>
      <c r="J64" s="14"/>
      <c r="K64" s="14"/>
      <c r="L64" s="4"/>
      <c r="M64" s="4"/>
      <c r="N64" s="4"/>
      <c r="O64" s="4"/>
    </row>
    <row r="65" spans="1:15" s="1" customFormat="1" x14ac:dyDescent="0.25">
      <c r="A65" s="60" t="s">
        <v>58</v>
      </c>
      <c r="B65" s="38" t="s">
        <v>102</v>
      </c>
      <c r="C65" s="39">
        <v>25000</v>
      </c>
      <c r="D65" s="39">
        <v>16585</v>
      </c>
      <c r="E65" s="39">
        <v>15020.2</v>
      </c>
      <c r="F65" s="39">
        <f t="shared" si="3"/>
        <v>60.080800000000004</v>
      </c>
      <c r="G65" s="40">
        <f t="shared" si="4"/>
        <v>90.564968344889962</v>
      </c>
      <c r="H65" s="11"/>
      <c r="I65" s="14"/>
      <c r="J65" s="14"/>
      <c r="K65" s="14"/>
      <c r="L65" s="4"/>
      <c r="M65" s="4"/>
      <c r="N65" s="4"/>
      <c r="O65" s="4"/>
    </row>
    <row r="66" spans="1:15" s="1" customFormat="1" ht="15" customHeight="1" x14ac:dyDescent="0.25">
      <c r="A66" s="61"/>
      <c r="B66" s="48" t="s">
        <v>1</v>
      </c>
      <c r="C66" s="53">
        <f>C57+C27+C8+C3</f>
        <v>7271422.3999999994</v>
      </c>
      <c r="D66" s="53">
        <f t="shared" ref="D66:E66" si="12">D57+D27+D8+D3</f>
        <v>8342473.1200000029</v>
      </c>
      <c r="E66" s="53">
        <f t="shared" si="12"/>
        <v>8146729.1199999992</v>
      </c>
      <c r="F66" s="53">
        <f>F57+F27+F8+F3</f>
        <v>505.69429606028405</v>
      </c>
      <c r="G66" s="53">
        <f>G57+G27+G8+G3</f>
        <v>387.500675826855</v>
      </c>
      <c r="H66" s="12"/>
      <c r="I66" s="14"/>
      <c r="J66" s="14"/>
      <c r="K66" s="14"/>
      <c r="L66" s="4"/>
      <c r="M66" s="4"/>
      <c r="N66" s="4"/>
      <c r="O66" s="4"/>
    </row>
    <row r="67" spans="1:15" x14ac:dyDescent="0.25">
      <c r="D67" s="56"/>
    </row>
    <row r="68" spans="1:15" x14ac:dyDescent="0.25">
      <c r="C68" s="56"/>
      <c r="D68" s="56"/>
      <c r="E68" s="58"/>
    </row>
    <row r="69" spans="1:15" x14ac:dyDescent="0.25">
      <c r="C69" s="56"/>
      <c r="D69" s="56"/>
      <c r="E69" s="58"/>
    </row>
    <row r="70" spans="1:15" x14ac:dyDescent="0.25">
      <c r="C70" s="56"/>
      <c r="D70" s="56"/>
      <c r="E70" s="58"/>
    </row>
    <row r="71" spans="1:15" x14ac:dyDescent="0.25">
      <c r="C71" s="56"/>
      <c r="D71" s="56"/>
      <c r="E71" s="56"/>
    </row>
    <row r="72" spans="1:15" x14ac:dyDescent="0.25">
      <c r="C72" s="56"/>
      <c r="D72" s="56"/>
      <c r="E72" s="58"/>
    </row>
    <row r="73" spans="1:15" x14ac:dyDescent="0.25">
      <c r="C73" s="56"/>
      <c r="D73" s="56"/>
      <c r="E73" s="58"/>
    </row>
    <row r="74" spans="1:15" x14ac:dyDescent="0.25">
      <c r="C74" s="56"/>
      <c r="D74" s="56"/>
      <c r="E74" s="58"/>
    </row>
  </sheetData>
  <autoFilter ref="A2:O2"/>
  <mergeCells count="1">
    <mergeCell ref="A1:G1"/>
  </mergeCells>
  <phoneticPr fontId="10" type="noConversion"/>
  <pageMargins left="0.70866141732283472" right="0.70866141732283472" top="0.74803149606299213" bottom="0.64" header="0.31496062992125984" footer="0.31496062992125984"/>
  <pageSetup paperSize="9" scale="68" fitToHeight="0" orientation="portrait" r:id="rId1"/>
  <headerFoot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МБТ местным бюджетам</vt:lpstr>
      <vt:lpstr>' МБТ местным бюджетам'!Заголовки_для_печати</vt:lpstr>
      <vt:lpstr>' МБТ местным бюджетам'!Область_печати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2017-05-22T07:22:03Z</cp:lastPrinted>
  <dcterms:created xsi:type="dcterms:W3CDTF">2006-09-16T00:00:00Z</dcterms:created>
  <dcterms:modified xsi:type="dcterms:W3CDTF">2018-06-14T05:46:57Z</dcterms:modified>
</cp:coreProperties>
</file>