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20" yWindow="1830" windowWidth="26355" windowHeight="108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98" i="1" l="1"/>
  <c r="B98" i="1"/>
  <c r="C97" i="1"/>
  <c r="C89" i="1"/>
  <c r="C88" i="1" s="1"/>
  <c r="C93" i="1" s="1"/>
  <c r="B89" i="1"/>
  <c r="B88" i="1" s="1"/>
  <c r="B93" i="1" s="1"/>
  <c r="C81" i="1"/>
  <c r="C80" i="1" s="1"/>
  <c r="B81" i="1"/>
  <c r="C77" i="1"/>
  <c r="B77" i="1"/>
  <c r="B73" i="1"/>
  <c r="C70" i="1"/>
  <c r="B65" i="1"/>
  <c r="B70" i="1" s="1"/>
  <c r="C62" i="1"/>
  <c r="C58" i="1"/>
  <c r="B58" i="1"/>
  <c r="B62" i="1" s="1"/>
  <c r="C54" i="1"/>
  <c r="B54" i="1"/>
  <c r="C53" i="1"/>
  <c r="B53" i="1"/>
  <c r="C52" i="1"/>
  <c r="B52" i="1"/>
  <c r="C51" i="1"/>
  <c r="B51" i="1"/>
  <c r="C50" i="1"/>
  <c r="B50" i="1"/>
  <c r="C49" i="1"/>
  <c r="C55" i="1" s="1"/>
  <c r="B49" i="1"/>
  <c r="B55" i="1" s="1"/>
  <c r="B39" i="1"/>
  <c r="B32" i="1" s="1"/>
  <c r="C35" i="1"/>
  <c r="C34" i="1" s="1"/>
  <c r="B35" i="1"/>
  <c r="C31" i="1"/>
  <c r="B31" i="1"/>
  <c r="C30" i="1"/>
  <c r="C99" i="1" s="1"/>
  <c r="B30" i="1"/>
  <c r="C29" i="1"/>
  <c r="B29" i="1"/>
  <c r="C28" i="1"/>
  <c r="B28" i="1"/>
  <c r="B27" i="1"/>
  <c r="B25" i="1"/>
  <c r="C21" i="1"/>
  <c r="B21" i="1"/>
  <c r="C20" i="1"/>
  <c r="C6" i="1" s="1"/>
  <c r="C14" i="1"/>
  <c r="B14" i="1"/>
  <c r="B13" i="1" s="1"/>
  <c r="C13" i="1"/>
  <c r="C18" i="1" s="1"/>
  <c r="C10" i="1"/>
  <c r="C100" i="1" s="1"/>
  <c r="B10" i="1"/>
  <c r="B100" i="1" s="1"/>
  <c r="C9" i="1"/>
  <c r="B9" i="1"/>
  <c r="B99" i="1" s="1"/>
  <c r="C8" i="1"/>
  <c r="B8" i="1"/>
  <c r="B97" i="1" s="1"/>
  <c r="C7" i="1"/>
  <c r="C96" i="1" s="1"/>
  <c r="B7" i="1"/>
  <c r="B96" i="1" s="1"/>
  <c r="B18" i="1" l="1"/>
  <c r="B11" i="1" s="1"/>
  <c r="B101" i="1" s="1"/>
  <c r="B6" i="1"/>
  <c r="B95" i="1" s="1"/>
  <c r="C27" i="1"/>
  <c r="C95" i="1" s="1"/>
  <c r="C39" i="1"/>
  <c r="C32" i="1" s="1"/>
  <c r="C25" i="1"/>
  <c r="C11" i="1" s="1"/>
  <c r="C101" i="1" s="1"/>
</calcChain>
</file>

<file path=xl/sharedStrings.xml><?xml version="1.0" encoding="utf-8"?>
<sst xmlns="http://schemas.openxmlformats.org/spreadsheetml/2006/main" count="108" uniqueCount="37">
  <si>
    <t>Оценка потребности в средствах, необходимых для реализации Указов Президента Российской Федерации от 7 мая 2012 года  №597-602,606 на 01.01.2019</t>
  </si>
  <si>
    <t>тыс. рублей</t>
  </si>
  <si>
    <t>Наименование Указа Президента РФ, 
мероприятия субъекта РФ по достижению установленных целей</t>
  </si>
  <si>
    <t>план</t>
  </si>
  <si>
    <t>факт</t>
  </si>
  <si>
    <t>1. Указ Президента Российской Федерации от 07.05.2012 года  №597  "О мероприятиях по реализации государственной социальной политики"</t>
  </si>
  <si>
    <t>1. Общая потребность в средствах</t>
  </si>
  <si>
    <t>Предусмотрено в консолидированном бюджете субъекта Российской Федерации</t>
  </si>
  <si>
    <t xml:space="preserve">  из них за счет средств федерального бюджета</t>
  </si>
  <si>
    <t xml:space="preserve">  из них за счет средств республиканского бюджета (собственные)</t>
  </si>
  <si>
    <t xml:space="preserve">  из них за счет средств местных бюджетов (собственные)</t>
  </si>
  <si>
    <t>3.Оценка объема недостающих средств</t>
  </si>
  <si>
    <t xml:space="preserve"> в части оплаты труда отдельных категорий работников социальных отраслей</t>
  </si>
  <si>
    <t xml:space="preserve">1. Общая потребность в средствах </t>
  </si>
  <si>
    <t xml:space="preserve"> - абз. 2, п.п. "н", пункта 1 - создать к 2015 году в малых городах не менее пяти центров культурного развития</t>
  </si>
  <si>
    <t>2. Указ Президента Российской Федерации от 07.05.2012 года  №599  "О мерах по реализации государственной политики в области образования и науки"</t>
  </si>
  <si>
    <t xml:space="preserve"> -п.п. "а", п.2  достижение к 2016 году 100 процентов доступности дошкольного образования для детей в возрасте от трех до семи лет </t>
  </si>
  <si>
    <t xml:space="preserve"> - п.3  обеспечить до конца 2013 года о формировании многофункциональных центров прикладных квалификаций, осуществляющих обучение на базе среднего (полного) общего образования, в том числе путем преобразовнаия существующих учреждений начального и среднего</t>
  </si>
  <si>
    <t>2.Предусмотрено в консолидированном бюджете субъекта Российской Федерации (исполнено за счет средств консолидированного бюджета)</t>
  </si>
  <si>
    <t xml:space="preserve">* Справочно: общая сумма дополнительных средств республиканского бюджета, направленная на повышение оплаты труда с 2012 года, составила 1586 млн. рублей </t>
  </si>
  <si>
    <t xml:space="preserve">3. Указ Президента Российской Федерации от 07.05.2012 № 600 "О мерах по обеспечению граждан Российской Федерации доступным и комфортным жильем и повышению качества жилищно-коммунальных услуг" </t>
  </si>
  <si>
    <t>в том числе остатки прошлых лет</t>
  </si>
  <si>
    <t xml:space="preserve"> - Абз.3 пп "а" п.2 -  разработка комплекса мер по улучшению жилищных условий семей, имеющим трех и более детей (создание при поддержке субъектов Российской Федерации и муниципальных образований необходимой инфраструктуры на земельных участках</t>
  </si>
  <si>
    <t>П.2"е" - Комплекс мер, направленных на решение задач, связанных с ликвидацией аварийного жилищного фонда</t>
  </si>
  <si>
    <t>2.Предусмотрено в консолидированном бюджете субъекта Российской Федерации</t>
  </si>
  <si>
    <t xml:space="preserve"> Подпункт "б" пункта 2 "Обеспечение специальных условий ипотечного кредитования отдельных категорий граждан (молодых семей, работников бюджетной сферы)</t>
  </si>
  <si>
    <t xml:space="preserve">4.Указ Президента Российской Федерации от 07.05.2012 № 601"Об основных направлениях совершенствования системы государственного управления" </t>
  </si>
  <si>
    <t>Подпункт "е" пункта 2 "Организация поэтапного предоставления государственных и муниципальных услуг по принципу "одного окна"</t>
  </si>
  <si>
    <t>5.Указ Президента Российской Федерации от 07.05.2012 № 606 "О мерах по реализации демографической политики Российской Федерации"</t>
  </si>
  <si>
    <t>п.2. Установление нуждающимся в поддержке семьям ежемесячной денежной выплаты в размере определенного в Карачаево-Черкесской Республике прожиточного минимума для детей, назначаемой в случае рождения с 1 января 2014 года третьего ребенка или последующих детей</t>
  </si>
  <si>
    <t>ВСЕГО</t>
  </si>
  <si>
    <t>И.о. Министра финансов
Карачаево-Черкесской Республики</t>
  </si>
  <si>
    <t>Н.Д. Дармилова</t>
  </si>
  <si>
    <t>Батчаева М.М.</t>
  </si>
  <si>
    <t>Джанкезова Д.М.</t>
  </si>
  <si>
    <t>Каракетова А.М.</t>
  </si>
  <si>
    <t>Салпагаров М.А.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</si>
</sst>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4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48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Fill="1"/>
    <xf numFmtId="0" fontId="2" fillId="0" borderId="0" xfId="0" applyFont="1"/>
    <xf numFmtId="0" fontId="2" fillId="0" borderId="0" xfId="0" applyFont="1" applyFill="1" applyAlignment="1">
      <alignment horizontal="justify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/>
    <xf numFmtId="0" fontId="3" fillId="0" borderId="1" xfId="0" applyFont="1" applyFill="1" applyBorder="1" applyAlignment="1">
      <alignment horizontal="justify" vertical="top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0" fontId="2" fillId="3" borderId="0" xfId="0" applyFont="1" applyFill="1"/>
    <xf numFmtId="0" fontId="2" fillId="3" borderId="1" xfId="0" applyFont="1" applyFill="1" applyBorder="1" applyAlignment="1">
      <alignment horizontal="justify" vertical="top" wrapText="1"/>
    </xf>
    <xf numFmtId="164" fontId="2" fillId="3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0" xfId="0" applyFont="1" applyFill="1"/>
    <xf numFmtId="0" fontId="6" fillId="0" borderId="0" xfId="0" applyFont="1"/>
    <xf numFmtId="164" fontId="2" fillId="0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7" fillId="0" borderId="0" xfId="0" applyFont="1" applyFill="1"/>
    <xf numFmtId="0" fontId="7" fillId="4" borderId="0" xfId="0" applyFont="1" applyFill="1"/>
    <xf numFmtId="0" fontId="5" fillId="0" borderId="1" xfId="0" applyFont="1" applyBorder="1" applyAlignment="1">
      <alignment horizontal="center" vertical="top" wrapText="1"/>
    </xf>
    <xf numFmtId="0" fontId="3" fillId="0" borderId="0" xfId="0" applyFont="1" applyFill="1"/>
    <xf numFmtId="0" fontId="3" fillId="4" borderId="0" xfId="0" applyFont="1" applyFill="1"/>
    <xf numFmtId="0" fontId="5" fillId="0" borderId="1" xfId="0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5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justify" vertical="top" wrapText="1"/>
    </xf>
    <xf numFmtId="164" fontId="3" fillId="5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4" borderId="0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164" fontId="3" fillId="5" borderId="1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justify" wrapText="1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justify"/>
    </xf>
    <xf numFmtId="0" fontId="8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5"/>
  <sheetViews>
    <sheetView tabSelected="1" workbookViewId="0">
      <selection sqref="A1:XFD1048576"/>
    </sheetView>
  </sheetViews>
  <sheetFormatPr defaultColWidth="8.85546875" defaultRowHeight="15.75" x14ac:dyDescent="0.25"/>
  <cols>
    <col min="1" max="1" width="76.7109375" style="4" customWidth="1"/>
    <col min="2" max="3" width="15.140625" style="2" customWidth="1"/>
    <col min="4" max="24" width="9.140625" style="2" customWidth="1"/>
    <col min="25" max="256" width="8.85546875" style="3"/>
    <col min="257" max="257" width="76.7109375" style="3" customWidth="1"/>
    <col min="258" max="259" width="15.140625" style="3" customWidth="1"/>
    <col min="260" max="280" width="9.140625" style="3" customWidth="1"/>
    <col min="281" max="512" width="8.85546875" style="3"/>
    <col min="513" max="513" width="76.7109375" style="3" customWidth="1"/>
    <col min="514" max="515" width="15.140625" style="3" customWidth="1"/>
    <col min="516" max="536" width="9.140625" style="3" customWidth="1"/>
    <col min="537" max="768" width="8.85546875" style="3"/>
    <col min="769" max="769" width="76.7109375" style="3" customWidth="1"/>
    <col min="770" max="771" width="15.140625" style="3" customWidth="1"/>
    <col min="772" max="792" width="9.140625" style="3" customWidth="1"/>
    <col min="793" max="1024" width="8.85546875" style="3"/>
    <col min="1025" max="1025" width="76.7109375" style="3" customWidth="1"/>
    <col min="1026" max="1027" width="15.140625" style="3" customWidth="1"/>
    <col min="1028" max="1048" width="9.140625" style="3" customWidth="1"/>
    <col min="1049" max="1280" width="8.85546875" style="3"/>
    <col min="1281" max="1281" width="76.7109375" style="3" customWidth="1"/>
    <col min="1282" max="1283" width="15.140625" style="3" customWidth="1"/>
    <col min="1284" max="1304" width="9.140625" style="3" customWidth="1"/>
    <col min="1305" max="1536" width="8.85546875" style="3"/>
    <col min="1537" max="1537" width="76.7109375" style="3" customWidth="1"/>
    <col min="1538" max="1539" width="15.140625" style="3" customWidth="1"/>
    <col min="1540" max="1560" width="9.140625" style="3" customWidth="1"/>
    <col min="1561" max="1792" width="8.85546875" style="3"/>
    <col min="1793" max="1793" width="76.7109375" style="3" customWidth="1"/>
    <col min="1794" max="1795" width="15.140625" style="3" customWidth="1"/>
    <col min="1796" max="1816" width="9.140625" style="3" customWidth="1"/>
    <col min="1817" max="2048" width="8.85546875" style="3"/>
    <col min="2049" max="2049" width="76.7109375" style="3" customWidth="1"/>
    <col min="2050" max="2051" width="15.140625" style="3" customWidth="1"/>
    <col min="2052" max="2072" width="9.140625" style="3" customWidth="1"/>
    <col min="2073" max="2304" width="8.85546875" style="3"/>
    <col min="2305" max="2305" width="76.7109375" style="3" customWidth="1"/>
    <col min="2306" max="2307" width="15.140625" style="3" customWidth="1"/>
    <col min="2308" max="2328" width="9.140625" style="3" customWidth="1"/>
    <col min="2329" max="2560" width="8.85546875" style="3"/>
    <col min="2561" max="2561" width="76.7109375" style="3" customWidth="1"/>
    <col min="2562" max="2563" width="15.140625" style="3" customWidth="1"/>
    <col min="2564" max="2584" width="9.140625" style="3" customWidth="1"/>
    <col min="2585" max="2816" width="8.85546875" style="3"/>
    <col min="2817" max="2817" width="76.7109375" style="3" customWidth="1"/>
    <col min="2818" max="2819" width="15.140625" style="3" customWidth="1"/>
    <col min="2820" max="2840" width="9.140625" style="3" customWidth="1"/>
    <col min="2841" max="3072" width="8.85546875" style="3"/>
    <col min="3073" max="3073" width="76.7109375" style="3" customWidth="1"/>
    <col min="3074" max="3075" width="15.140625" style="3" customWidth="1"/>
    <col min="3076" max="3096" width="9.140625" style="3" customWidth="1"/>
    <col min="3097" max="3328" width="8.85546875" style="3"/>
    <col min="3329" max="3329" width="76.7109375" style="3" customWidth="1"/>
    <col min="3330" max="3331" width="15.140625" style="3" customWidth="1"/>
    <col min="3332" max="3352" width="9.140625" style="3" customWidth="1"/>
    <col min="3353" max="3584" width="8.85546875" style="3"/>
    <col min="3585" max="3585" width="76.7109375" style="3" customWidth="1"/>
    <col min="3586" max="3587" width="15.140625" style="3" customWidth="1"/>
    <col min="3588" max="3608" width="9.140625" style="3" customWidth="1"/>
    <col min="3609" max="3840" width="8.85546875" style="3"/>
    <col min="3841" max="3841" width="76.7109375" style="3" customWidth="1"/>
    <col min="3842" max="3843" width="15.140625" style="3" customWidth="1"/>
    <col min="3844" max="3864" width="9.140625" style="3" customWidth="1"/>
    <col min="3865" max="4096" width="8.85546875" style="3"/>
    <col min="4097" max="4097" width="76.7109375" style="3" customWidth="1"/>
    <col min="4098" max="4099" width="15.140625" style="3" customWidth="1"/>
    <col min="4100" max="4120" width="9.140625" style="3" customWidth="1"/>
    <col min="4121" max="4352" width="8.85546875" style="3"/>
    <col min="4353" max="4353" width="76.7109375" style="3" customWidth="1"/>
    <col min="4354" max="4355" width="15.140625" style="3" customWidth="1"/>
    <col min="4356" max="4376" width="9.140625" style="3" customWidth="1"/>
    <col min="4377" max="4608" width="8.85546875" style="3"/>
    <col min="4609" max="4609" width="76.7109375" style="3" customWidth="1"/>
    <col min="4610" max="4611" width="15.140625" style="3" customWidth="1"/>
    <col min="4612" max="4632" width="9.140625" style="3" customWidth="1"/>
    <col min="4633" max="4864" width="8.85546875" style="3"/>
    <col min="4865" max="4865" width="76.7109375" style="3" customWidth="1"/>
    <col min="4866" max="4867" width="15.140625" style="3" customWidth="1"/>
    <col min="4868" max="4888" width="9.140625" style="3" customWidth="1"/>
    <col min="4889" max="5120" width="8.85546875" style="3"/>
    <col min="5121" max="5121" width="76.7109375" style="3" customWidth="1"/>
    <col min="5122" max="5123" width="15.140625" style="3" customWidth="1"/>
    <col min="5124" max="5144" width="9.140625" style="3" customWidth="1"/>
    <col min="5145" max="5376" width="8.85546875" style="3"/>
    <col min="5377" max="5377" width="76.7109375" style="3" customWidth="1"/>
    <col min="5378" max="5379" width="15.140625" style="3" customWidth="1"/>
    <col min="5380" max="5400" width="9.140625" style="3" customWidth="1"/>
    <col min="5401" max="5632" width="8.85546875" style="3"/>
    <col min="5633" max="5633" width="76.7109375" style="3" customWidth="1"/>
    <col min="5634" max="5635" width="15.140625" style="3" customWidth="1"/>
    <col min="5636" max="5656" width="9.140625" style="3" customWidth="1"/>
    <col min="5657" max="5888" width="8.85546875" style="3"/>
    <col min="5889" max="5889" width="76.7109375" style="3" customWidth="1"/>
    <col min="5890" max="5891" width="15.140625" style="3" customWidth="1"/>
    <col min="5892" max="5912" width="9.140625" style="3" customWidth="1"/>
    <col min="5913" max="6144" width="8.85546875" style="3"/>
    <col min="6145" max="6145" width="76.7109375" style="3" customWidth="1"/>
    <col min="6146" max="6147" width="15.140625" style="3" customWidth="1"/>
    <col min="6148" max="6168" width="9.140625" style="3" customWidth="1"/>
    <col min="6169" max="6400" width="8.85546875" style="3"/>
    <col min="6401" max="6401" width="76.7109375" style="3" customWidth="1"/>
    <col min="6402" max="6403" width="15.140625" style="3" customWidth="1"/>
    <col min="6404" max="6424" width="9.140625" style="3" customWidth="1"/>
    <col min="6425" max="6656" width="8.85546875" style="3"/>
    <col min="6657" max="6657" width="76.7109375" style="3" customWidth="1"/>
    <col min="6658" max="6659" width="15.140625" style="3" customWidth="1"/>
    <col min="6660" max="6680" width="9.140625" style="3" customWidth="1"/>
    <col min="6681" max="6912" width="8.85546875" style="3"/>
    <col min="6913" max="6913" width="76.7109375" style="3" customWidth="1"/>
    <col min="6914" max="6915" width="15.140625" style="3" customWidth="1"/>
    <col min="6916" max="6936" width="9.140625" style="3" customWidth="1"/>
    <col min="6937" max="7168" width="8.85546875" style="3"/>
    <col min="7169" max="7169" width="76.7109375" style="3" customWidth="1"/>
    <col min="7170" max="7171" width="15.140625" style="3" customWidth="1"/>
    <col min="7172" max="7192" width="9.140625" style="3" customWidth="1"/>
    <col min="7193" max="7424" width="8.85546875" style="3"/>
    <col min="7425" max="7425" width="76.7109375" style="3" customWidth="1"/>
    <col min="7426" max="7427" width="15.140625" style="3" customWidth="1"/>
    <col min="7428" max="7448" width="9.140625" style="3" customWidth="1"/>
    <col min="7449" max="7680" width="8.85546875" style="3"/>
    <col min="7681" max="7681" width="76.7109375" style="3" customWidth="1"/>
    <col min="7682" max="7683" width="15.140625" style="3" customWidth="1"/>
    <col min="7684" max="7704" width="9.140625" style="3" customWidth="1"/>
    <col min="7705" max="7936" width="8.85546875" style="3"/>
    <col min="7937" max="7937" width="76.7109375" style="3" customWidth="1"/>
    <col min="7938" max="7939" width="15.140625" style="3" customWidth="1"/>
    <col min="7940" max="7960" width="9.140625" style="3" customWidth="1"/>
    <col min="7961" max="8192" width="8.85546875" style="3"/>
    <col min="8193" max="8193" width="76.7109375" style="3" customWidth="1"/>
    <col min="8194" max="8195" width="15.140625" style="3" customWidth="1"/>
    <col min="8196" max="8216" width="9.140625" style="3" customWidth="1"/>
    <col min="8217" max="8448" width="8.85546875" style="3"/>
    <col min="8449" max="8449" width="76.7109375" style="3" customWidth="1"/>
    <col min="8450" max="8451" width="15.140625" style="3" customWidth="1"/>
    <col min="8452" max="8472" width="9.140625" style="3" customWidth="1"/>
    <col min="8473" max="8704" width="8.85546875" style="3"/>
    <col min="8705" max="8705" width="76.7109375" style="3" customWidth="1"/>
    <col min="8706" max="8707" width="15.140625" style="3" customWidth="1"/>
    <col min="8708" max="8728" width="9.140625" style="3" customWidth="1"/>
    <col min="8729" max="8960" width="8.85546875" style="3"/>
    <col min="8961" max="8961" width="76.7109375" style="3" customWidth="1"/>
    <col min="8962" max="8963" width="15.140625" style="3" customWidth="1"/>
    <col min="8964" max="8984" width="9.140625" style="3" customWidth="1"/>
    <col min="8985" max="9216" width="8.85546875" style="3"/>
    <col min="9217" max="9217" width="76.7109375" style="3" customWidth="1"/>
    <col min="9218" max="9219" width="15.140625" style="3" customWidth="1"/>
    <col min="9220" max="9240" width="9.140625" style="3" customWidth="1"/>
    <col min="9241" max="9472" width="8.85546875" style="3"/>
    <col min="9473" max="9473" width="76.7109375" style="3" customWidth="1"/>
    <col min="9474" max="9475" width="15.140625" style="3" customWidth="1"/>
    <col min="9476" max="9496" width="9.140625" style="3" customWidth="1"/>
    <col min="9497" max="9728" width="8.85546875" style="3"/>
    <col min="9729" max="9729" width="76.7109375" style="3" customWidth="1"/>
    <col min="9730" max="9731" width="15.140625" style="3" customWidth="1"/>
    <col min="9732" max="9752" width="9.140625" style="3" customWidth="1"/>
    <col min="9753" max="9984" width="8.85546875" style="3"/>
    <col min="9985" max="9985" width="76.7109375" style="3" customWidth="1"/>
    <col min="9986" max="9987" width="15.140625" style="3" customWidth="1"/>
    <col min="9988" max="10008" width="9.140625" style="3" customWidth="1"/>
    <col min="10009" max="10240" width="8.85546875" style="3"/>
    <col min="10241" max="10241" width="76.7109375" style="3" customWidth="1"/>
    <col min="10242" max="10243" width="15.140625" style="3" customWidth="1"/>
    <col min="10244" max="10264" width="9.140625" style="3" customWidth="1"/>
    <col min="10265" max="10496" width="8.85546875" style="3"/>
    <col min="10497" max="10497" width="76.7109375" style="3" customWidth="1"/>
    <col min="10498" max="10499" width="15.140625" style="3" customWidth="1"/>
    <col min="10500" max="10520" width="9.140625" style="3" customWidth="1"/>
    <col min="10521" max="10752" width="8.85546875" style="3"/>
    <col min="10753" max="10753" width="76.7109375" style="3" customWidth="1"/>
    <col min="10754" max="10755" width="15.140625" style="3" customWidth="1"/>
    <col min="10756" max="10776" width="9.140625" style="3" customWidth="1"/>
    <col min="10777" max="11008" width="8.85546875" style="3"/>
    <col min="11009" max="11009" width="76.7109375" style="3" customWidth="1"/>
    <col min="11010" max="11011" width="15.140625" style="3" customWidth="1"/>
    <col min="11012" max="11032" width="9.140625" style="3" customWidth="1"/>
    <col min="11033" max="11264" width="8.85546875" style="3"/>
    <col min="11265" max="11265" width="76.7109375" style="3" customWidth="1"/>
    <col min="11266" max="11267" width="15.140625" style="3" customWidth="1"/>
    <col min="11268" max="11288" width="9.140625" style="3" customWidth="1"/>
    <col min="11289" max="11520" width="8.85546875" style="3"/>
    <col min="11521" max="11521" width="76.7109375" style="3" customWidth="1"/>
    <col min="11522" max="11523" width="15.140625" style="3" customWidth="1"/>
    <col min="11524" max="11544" width="9.140625" style="3" customWidth="1"/>
    <col min="11545" max="11776" width="8.85546875" style="3"/>
    <col min="11777" max="11777" width="76.7109375" style="3" customWidth="1"/>
    <col min="11778" max="11779" width="15.140625" style="3" customWidth="1"/>
    <col min="11780" max="11800" width="9.140625" style="3" customWidth="1"/>
    <col min="11801" max="12032" width="8.85546875" style="3"/>
    <col min="12033" max="12033" width="76.7109375" style="3" customWidth="1"/>
    <col min="12034" max="12035" width="15.140625" style="3" customWidth="1"/>
    <col min="12036" max="12056" width="9.140625" style="3" customWidth="1"/>
    <col min="12057" max="12288" width="8.85546875" style="3"/>
    <col min="12289" max="12289" width="76.7109375" style="3" customWidth="1"/>
    <col min="12290" max="12291" width="15.140625" style="3" customWidth="1"/>
    <col min="12292" max="12312" width="9.140625" style="3" customWidth="1"/>
    <col min="12313" max="12544" width="8.85546875" style="3"/>
    <col min="12545" max="12545" width="76.7109375" style="3" customWidth="1"/>
    <col min="12546" max="12547" width="15.140625" style="3" customWidth="1"/>
    <col min="12548" max="12568" width="9.140625" style="3" customWidth="1"/>
    <col min="12569" max="12800" width="8.85546875" style="3"/>
    <col min="12801" max="12801" width="76.7109375" style="3" customWidth="1"/>
    <col min="12802" max="12803" width="15.140625" style="3" customWidth="1"/>
    <col min="12804" max="12824" width="9.140625" style="3" customWidth="1"/>
    <col min="12825" max="13056" width="8.85546875" style="3"/>
    <col min="13057" max="13057" width="76.7109375" style="3" customWidth="1"/>
    <col min="13058" max="13059" width="15.140625" style="3" customWidth="1"/>
    <col min="13060" max="13080" width="9.140625" style="3" customWidth="1"/>
    <col min="13081" max="13312" width="8.85546875" style="3"/>
    <col min="13313" max="13313" width="76.7109375" style="3" customWidth="1"/>
    <col min="13314" max="13315" width="15.140625" style="3" customWidth="1"/>
    <col min="13316" max="13336" width="9.140625" style="3" customWidth="1"/>
    <col min="13337" max="13568" width="8.85546875" style="3"/>
    <col min="13569" max="13569" width="76.7109375" style="3" customWidth="1"/>
    <col min="13570" max="13571" width="15.140625" style="3" customWidth="1"/>
    <col min="13572" max="13592" width="9.140625" style="3" customWidth="1"/>
    <col min="13593" max="13824" width="8.85546875" style="3"/>
    <col min="13825" max="13825" width="76.7109375" style="3" customWidth="1"/>
    <col min="13826" max="13827" width="15.140625" style="3" customWidth="1"/>
    <col min="13828" max="13848" width="9.140625" style="3" customWidth="1"/>
    <col min="13849" max="14080" width="8.85546875" style="3"/>
    <col min="14081" max="14081" width="76.7109375" style="3" customWidth="1"/>
    <col min="14082" max="14083" width="15.140625" style="3" customWidth="1"/>
    <col min="14084" max="14104" width="9.140625" style="3" customWidth="1"/>
    <col min="14105" max="14336" width="8.85546875" style="3"/>
    <col min="14337" max="14337" width="76.7109375" style="3" customWidth="1"/>
    <col min="14338" max="14339" width="15.140625" style="3" customWidth="1"/>
    <col min="14340" max="14360" width="9.140625" style="3" customWidth="1"/>
    <col min="14361" max="14592" width="8.85546875" style="3"/>
    <col min="14593" max="14593" width="76.7109375" style="3" customWidth="1"/>
    <col min="14594" max="14595" width="15.140625" style="3" customWidth="1"/>
    <col min="14596" max="14616" width="9.140625" style="3" customWidth="1"/>
    <col min="14617" max="14848" width="8.85546875" style="3"/>
    <col min="14849" max="14849" width="76.7109375" style="3" customWidth="1"/>
    <col min="14850" max="14851" width="15.140625" style="3" customWidth="1"/>
    <col min="14852" max="14872" width="9.140625" style="3" customWidth="1"/>
    <col min="14873" max="15104" width="8.85546875" style="3"/>
    <col min="15105" max="15105" width="76.7109375" style="3" customWidth="1"/>
    <col min="15106" max="15107" width="15.140625" style="3" customWidth="1"/>
    <col min="15108" max="15128" width="9.140625" style="3" customWidth="1"/>
    <col min="15129" max="15360" width="8.85546875" style="3"/>
    <col min="15361" max="15361" width="76.7109375" style="3" customWidth="1"/>
    <col min="15362" max="15363" width="15.140625" style="3" customWidth="1"/>
    <col min="15364" max="15384" width="9.140625" style="3" customWidth="1"/>
    <col min="15385" max="15616" width="8.85546875" style="3"/>
    <col min="15617" max="15617" width="76.7109375" style="3" customWidth="1"/>
    <col min="15618" max="15619" width="15.140625" style="3" customWidth="1"/>
    <col min="15620" max="15640" width="9.140625" style="3" customWidth="1"/>
    <col min="15641" max="15872" width="8.85546875" style="3"/>
    <col min="15873" max="15873" width="76.7109375" style="3" customWidth="1"/>
    <col min="15874" max="15875" width="15.140625" style="3" customWidth="1"/>
    <col min="15876" max="15896" width="9.140625" style="3" customWidth="1"/>
    <col min="15897" max="16128" width="8.85546875" style="3"/>
    <col min="16129" max="16129" width="76.7109375" style="3" customWidth="1"/>
    <col min="16130" max="16131" width="15.140625" style="3" customWidth="1"/>
    <col min="16132" max="16152" width="9.140625" style="3" customWidth="1"/>
    <col min="16153" max="16384" width="8.85546875" style="3"/>
  </cols>
  <sheetData>
    <row r="1" spans="1:24" ht="37.9" customHeight="1" x14ac:dyDescent="0.25">
      <c r="A1" s="1" t="s">
        <v>0</v>
      </c>
      <c r="B1" s="1"/>
      <c r="C1" s="1"/>
    </row>
    <row r="2" spans="1:24" ht="14.45" customHeight="1" x14ac:dyDescent="0.25">
      <c r="C2" s="2" t="s">
        <v>1</v>
      </c>
    </row>
    <row r="3" spans="1:24" x14ac:dyDescent="0.25">
      <c r="A3" s="5" t="s">
        <v>2</v>
      </c>
      <c r="B3" s="6">
        <v>2018</v>
      </c>
      <c r="C3" s="7"/>
    </row>
    <row r="4" spans="1:24" ht="27" customHeight="1" x14ac:dyDescent="0.25">
      <c r="A4" s="5"/>
      <c r="B4" s="8" t="s">
        <v>3</v>
      </c>
      <c r="C4" s="8" t="s">
        <v>4</v>
      </c>
    </row>
    <row r="5" spans="1:24" s="11" customFormat="1" ht="38.25" customHeight="1" x14ac:dyDescent="0.25">
      <c r="A5" s="9" t="s">
        <v>5</v>
      </c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7.45" customHeight="1" x14ac:dyDescent="0.25">
      <c r="A6" s="12" t="s">
        <v>6</v>
      </c>
      <c r="B6" s="13">
        <f t="shared" ref="B6:C11" si="0">B13+B20</f>
        <v>2578775</v>
      </c>
      <c r="C6" s="13">
        <f t="shared" si="0"/>
        <v>2536560.1</v>
      </c>
    </row>
    <row r="7" spans="1:24" ht="33.6" customHeight="1" x14ac:dyDescent="0.25">
      <c r="A7" s="12" t="s">
        <v>7</v>
      </c>
      <c r="B7" s="13">
        <f t="shared" si="0"/>
        <v>2548777.2999999998</v>
      </c>
      <c r="C7" s="13">
        <f t="shared" si="0"/>
        <v>2536560.1</v>
      </c>
    </row>
    <row r="8" spans="1:24" ht="17.45" customHeight="1" x14ac:dyDescent="0.25">
      <c r="A8" s="12" t="s">
        <v>8</v>
      </c>
      <c r="B8" s="13">
        <f t="shared" si="0"/>
        <v>176499</v>
      </c>
      <c r="C8" s="13">
        <f t="shared" si="0"/>
        <v>176499</v>
      </c>
    </row>
    <row r="9" spans="1:24" ht="17.45" customHeight="1" x14ac:dyDescent="0.25">
      <c r="A9" s="12" t="s">
        <v>9</v>
      </c>
      <c r="B9" s="13">
        <f t="shared" si="0"/>
        <v>2372278.2999999998</v>
      </c>
      <c r="C9" s="13">
        <f t="shared" si="0"/>
        <v>2360061.1</v>
      </c>
    </row>
    <row r="10" spans="1:24" ht="17.45" customHeight="1" x14ac:dyDescent="0.25">
      <c r="A10" s="12" t="s">
        <v>10</v>
      </c>
      <c r="B10" s="13">
        <f t="shared" si="0"/>
        <v>0</v>
      </c>
      <c r="C10" s="13">
        <f t="shared" si="0"/>
        <v>0</v>
      </c>
    </row>
    <row r="11" spans="1:24" ht="17.45" customHeight="1" x14ac:dyDescent="0.25">
      <c r="A11" s="12" t="s">
        <v>11</v>
      </c>
      <c r="B11" s="13">
        <f t="shared" si="0"/>
        <v>29997.699999999997</v>
      </c>
      <c r="C11" s="13">
        <f t="shared" si="0"/>
        <v>0</v>
      </c>
    </row>
    <row r="12" spans="1:24" s="15" customFormat="1" ht="19.899999999999999" customHeight="1" x14ac:dyDescent="0.25">
      <c r="A12" s="14" t="s">
        <v>12</v>
      </c>
      <c r="B12" s="14"/>
      <c r="C12" s="14"/>
    </row>
    <row r="13" spans="1:24" s="15" customFormat="1" ht="17.45" customHeight="1" x14ac:dyDescent="0.25">
      <c r="A13" s="16" t="s">
        <v>13</v>
      </c>
      <c r="B13" s="17">
        <f>B14</f>
        <v>2498675</v>
      </c>
      <c r="C13" s="17">
        <f>C14</f>
        <v>2498675</v>
      </c>
    </row>
    <row r="14" spans="1:24" s="15" customFormat="1" ht="16.899999999999999" customHeight="1" x14ac:dyDescent="0.25">
      <c r="A14" s="16" t="s">
        <v>7</v>
      </c>
      <c r="B14" s="17">
        <f>B15+B16</f>
        <v>2498675</v>
      </c>
      <c r="C14" s="17">
        <f>C15+C16</f>
        <v>2498675</v>
      </c>
    </row>
    <row r="15" spans="1:24" s="15" customFormat="1" ht="17.45" customHeight="1" x14ac:dyDescent="0.25">
      <c r="A15" s="18" t="s">
        <v>8</v>
      </c>
      <c r="B15" s="17">
        <v>176499</v>
      </c>
      <c r="C15" s="17">
        <v>176499</v>
      </c>
    </row>
    <row r="16" spans="1:24" s="15" customFormat="1" ht="17.45" customHeight="1" x14ac:dyDescent="0.25">
      <c r="A16" s="18" t="s">
        <v>9</v>
      </c>
      <c r="B16" s="17">
        <v>2322176</v>
      </c>
      <c r="C16" s="17">
        <v>2322176</v>
      </c>
    </row>
    <row r="17" spans="1:24" s="15" customFormat="1" ht="17.45" customHeight="1" x14ac:dyDescent="0.25">
      <c r="A17" s="18" t="s">
        <v>10</v>
      </c>
      <c r="B17" s="17">
        <v>0</v>
      </c>
      <c r="C17" s="17">
        <v>0</v>
      </c>
    </row>
    <row r="18" spans="1:24" s="15" customFormat="1" ht="17.45" customHeight="1" x14ac:dyDescent="0.25">
      <c r="A18" s="16" t="s">
        <v>11</v>
      </c>
      <c r="B18" s="17">
        <f>B13-B14</f>
        <v>0</v>
      </c>
      <c r="C18" s="17">
        <f>C13-C14</f>
        <v>0</v>
      </c>
    </row>
    <row r="19" spans="1:24" s="21" customFormat="1" ht="34.15" customHeight="1" x14ac:dyDescent="0.25">
      <c r="A19" s="19" t="s">
        <v>14</v>
      </c>
      <c r="B19" s="19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ht="17.45" customHeight="1" x14ac:dyDescent="0.25">
      <c r="A20" s="18" t="s">
        <v>6</v>
      </c>
      <c r="B20" s="22">
        <v>80100</v>
      </c>
      <c r="C20" s="22">
        <f>C21</f>
        <v>37885.1</v>
      </c>
    </row>
    <row r="21" spans="1:24" ht="19.899999999999999" customHeight="1" x14ac:dyDescent="0.25">
      <c r="A21" s="18" t="s">
        <v>7</v>
      </c>
      <c r="B21" s="22">
        <f>B22+B23+B24</f>
        <v>50102.3</v>
      </c>
      <c r="C21" s="22">
        <f>C22+C23+C24</f>
        <v>37885.1</v>
      </c>
    </row>
    <row r="22" spans="1:24" ht="17.45" customHeight="1" x14ac:dyDescent="0.25">
      <c r="A22" s="18" t="s">
        <v>8</v>
      </c>
      <c r="B22" s="22">
        <v>0</v>
      </c>
      <c r="C22" s="22">
        <v>0</v>
      </c>
    </row>
    <row r="23" spans="1:24" ht="17.45" customHeight="1" x14ac:dyDescent="0.25">
      <c r="A23" s="18" t="s">
        <v>9</v>
      </c>
      <c r="B23" s="22">
        <v>50102.3</v>
      </c>
      <c r="C23" s="22">
        <v>37885.1</v>
      </c>
    </row>
    <row r="24" spans="1:24" ht="17.45" customHeight="1" x14ac:dyDescent="0.25">
      <c r="A24" s="18" t="s">
        <v>10</v>
      </c>
      <c r="B24" s="22">
        <v>0</v>
      </c>
      <c r="C24" s="22">
        <v>0</v>
      </c>
    </row>
    <row r="25" spans="1:24" ht="17.45" customHeight="1" x14ac:dyDescent="0.25">
      <c r="A25" s="18" t="s">
        <v>11</v>
      </c>
      <c r="B25" s="22">
        <f>B20-B21</f>
        <v>29997.699999999997</v>
      </c>
      <c r="C25" s="22">
        <f>C20-C21</f>
        <v>0</v>
      </c>
    </row>
    <row r="26" spans="1:24" s="25" customFormat="1" ht="37.15" customHeight="1" x14ac:dyDescent="0.25">
      <c r="A26" s="23" t="s">
        <v>15</v>
      </c>
      <c r="B26" s="23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s="2" customFormat="1" ht="17.45" customHeight="1" x14ac:dyDescent="0.25">
      <c r="A27" s="12" t="s">
        <v>6</v>
      </c>
      <c r="B27" s="13">
        <f t="shared" ref="B27:C32" si="1">B34+B41</f>
        <v>533450.4</v>
      </c>
      <c r="C27" s="13">
        <f t="shared" si="1"/>
        <v>252271.6</v>
      </c>
    </row>
    <row r="28" spans="1:24" s="2" customFormat="1" ht="34.15" customHeight="1" x14ac:dyDescent="0.25">
      <c r="A28" s="12" t="s">
        <v>7</v>
      </c>
      <c r="B28" s="13">
        <f>B35+B42</f>
        <v>271355.90000000002</v>
      </c>
      <c r="C28" s="13">
        <f>C35+C42</f>
        <v>252271.6</v>
      </c>
    </row>
    <row r="29" spans="1:24" s="2" customFormat="1" ht="17.45" customHeight="1" x14ac:dyDescent="0.25">
      <c r="A29" s="12" t="s">
        <v>8</v>
      </c>
      <c r="B29" s="13">
        <f t="shared" si="1"/>
        <v>151059.6</v>
      </c>
      <c r="C29" s="13">
        <f>C36+C43</f>
        <v>151059.6</v>
      </c>
    </row>
    <row r="30" spans="1:24" s="2" customFormat="1" ht="17.45" customHeight="1" x14ac:dyDescent="0.25">
      <c r="A30" s="12" t="s">
        <v>9</v>
      </c>
      <c r="B30" s="13">
        <f t="shared" si="1"/>
        <v>120296.3</v>
      </c>
      <c r="C30" s="13">
        <f>C37+C44</f>
        <v>101212</v>
      </c>
    </row>
    <row r="31" spans="1:24" s="2" customFormat="1" ht="17.45" customHeight="1" x14ac:dyDescent="0.25">
      <c r="A31" s="12" t="s">
        <v>10</v>
      </c>
      <c r="B31" s="13">
        <f t="shared" si="1"/>
        <v>0</v>
      </c>
      <c r="C31" s="13">
        <f>C38+C45</f>
        <v>0</v>
      </c>
    </row>
    <row r="32" spans="1:24" s="2" customFormat="1" ht="17.45" customHeight="1" x14ac:dyDescent="0.25">
      <c r="A32" s="12" t="s">
        <v>11</v>
      </c>
      <c r="B32" s="13">
        <f t="shared" si="1"/>
        <v>262094.5</v>
      </c>
      <c r="C32" s="13">
        <f>C39+C46</f>
        <v>0</v>
      </c>
    </row>
    <row r="33" spans="1:24" s="28" customFormat="1" ht="31.9" customHeight="1" x14ac:dyDescent="0.25">
      <c r="A33" s="26" t="s">
        <v>16</v>
      </c>
      <c r="B33" s="26"/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s="2" customFormat="1" ht="17.45" customHeight="1" x14ac:dyDescent="0.25">
      <c r="A34" s="18" t="s">
        <v>6</v>
      </c>
      <c r="B34" s="22">
        <v>533450.4</v>
      </c>
      <c r="C34" s="22">
        <f>C35</f>
        <v>252271.6</v>
      </c>
    </row>
    <row r="35" spans="1:24" s="2" customFormat="1" ht="18.600000000000001" customHeight="1" x14ac:dyDescent="0.25">
      <c r="A35" s="18" t="s">
        <v>7</v>
      </c>
      <c r="B35" s="22">
        <f>B36+B37+B38</f>
        <v>271355.90000000002</v>
      </c>
      <c r="C35" s="22">
        <f>C36+C37+C38</f>
        <v>252271.6</v>
      </c>
    </row>
    <row r="36" spans="1:24" s="2" customFormat="1" ht="17.45" customHeight="1" x14ac:dyDescent="0.25">
      <c r="A36" s="18" t="s">
        <v>8</v>
      </c>
      <c r="B36" s="22">
        <v>151059.6</v>
      </c>
      <c r="C36" s="22">
        <v>151059.6</v>
      </c>
    </row>
    <row r="37" spans="1:24" s="2" customFormat="1" ht="17.45" customHeight="1" x14ac:dyDescent="0.25">
      <c r="A37" s="18" t="s">
        <v>9</v>
      </c>
      <c r="B37" s="22">
        <v>120296.3</v>
      </c>
      <c r="C37" s="22">
        <v>101212</v>
      </c>
    </row>
    <row r="38" spans="1:24" s="2" customFormat="1" ht="17.45" customHeight="1" x14ac:dyDescent="0.25">
      <c r="A38" s="18" t="s">
        <v>10</v>
      </c>
      <c r="B38" s="22">
        <v>0</v>
      </c>
      <c r="C38" s="22">
        <v>0</v>
      </c>
    </row>
    <row r="39" spans="1:24" s="2" customFormat="1" ht="17.45" customHeight="1" x14ac:dyDescent="0.25">
      <c r="A39" s="18" t="s">
        <v>11</v>
      </c>
      <c r="B39" s="22">
        <f>B34-B35</f>
        <v>262094.5</v>
      </c>
      <c r="C39" s="22">
        <f>C34-C35</f>
        <v>0</v>
      </c>
    </row>
    <row r="40" spans="1:24" s="2" customFormat="1" ht="52.15" hidden="1" customHeight="1" x14ac:dyDescent="0.25">
      <c r="A40" s="29" t="s">
        <v>17</v>
      </c>
      <c r="B40" s="29"/>
      <c r="C40" s="29"/>
    </row>
    <row r="41" spans="1:24" s="2" customFormat="1" ht="17.45" hidden="1" customHeight="1" x14ac:dyDescent="0.25">
      <c r="A41" s="18" t="s">
        <v>6</v>
      </c>
      <c r="B41" s="30"/>
      <c r="C41" s="30"/>
    </row>
    <row r="42" spans="1:24" s="2" customFormat="1" ht="31.5" hidden="1" x14ac:dyDescent="0.25">
      <c r="A42" s="18" t="s">
        <v>18</v>
      </c>
      <c r="B42" s="30"/>
      <c r="C42" s="30"/>
    </row>
    <row r="43" spans="1:24" s="2" customFormat="1" ht="17.45" hidden="1" customHeight="1" x14ac:dyDescent="0.25">
      <c r="A43" s="18" t="s">
        <v>8</v>
      </c>
      <c r="B43" s="30"/>
      <c r="C43" s="30"/>
    </row>
    <row r="44" spans="1:24" s="2" customFormat="1" ht="17.45" hidden="1" customHeight="1" x14ac:dyDescent="0.25">
      <c r="A44" s="18" t="s">
        <v>9</v>
      </c>
      <c r="B44" s="30"/>
      <c r="C44" s="30"/>
    </row>
    <row r="45" spans="1:24" s="2" customFormat="1" ht="17.45" hidden="1" customHeight="1" x14ac:dyDescent="0.25">
      <c r="A45" s="18" t="s">
        <v>10</v>
      </c>
      <c r="B45" s="30"/>
      <c r="C45" s="30"/>
    </row>
    <row r="46" spans="1:24" s="2" customFormat="1" ht="17.45" hidden="1" customHeight="1" x14ac:dyDescent="0.25">
      <c r="A46" s="18" t="s">
        <v>11</v>
      </c>
      <c r="B46" s="22"/>
      <c r="C46" s="22"/>
    </row>
    <row r="47" spans="1:24" s="2" customFormat="1" ht="27.6" hidden="1" customHeight="1" x14ac:dyDescent="0.25">
      <c r="A47" s="31" t="s">
        <v>19</v>
      </c>
      <c r="B47" s="31"/>
      <c r="C47" s="31"/>
    </row>
    <row r="48" spans="1:24" s="33" customFormat="1" ht="52.9" customHeight="1" x14ac:dyDescent="0.25">
      <c r="A48" s="23" t="s">
        <v>20</v>
      </c>
      <c r="B48" s="23"/>
      <c r="C48" s="23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s="28" customFormat="1" ht="19.899999999999999" customHeight="1" x14ac:dyDescent="0.25">
      <c r="A49" s="12" t="s">
        <v>6</v>
      </c>
      <c r="B49" s="13">
        <f t="shared" ref="B49:C51" si="2">B57+B64+B72</f>
        <v>42745.5</v>
      </c>
      <c r="C49" s="13">
        <f t="shared" si="2"/>
        <v>140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s="28" customFormat="1" ht="33.6" customHeight="1" x14ac:dyDescent="0.25">
      <c r="A50" s="12" t="s">
        <v>7</v>
      </c>
      <c r="B50" s="13">
        <f t="shared" si="2"/>
        <v>500</v>
      </c>
      <c r="C50" s="13">
        <f t="shared" si="2"/>
        <v>140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s="28" customFormat="1" ht="17.45" customHeight="1" x14ac:dyDescent="0.25">
      <c r="A51" s="12" t="s">
        <v>8</v>
      </c>
      <c r="B51" s="13">
        <f t="shared" si="2"/>
        <v>0</v>
      </c>
      <c r="C51" s="13">
        <f t="shared" si="2"/>
        <v>0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s="28" customFormat="1" ht="19.899999999999999" customHeight="1" x14ac:dyDescent="0.25">
      <c r="A52" s="12" t="s">
        <v>21</v>
      </c>
      <c r="B52" s="13">
        <f>B67</f>
        <v>0</v>
      </c>
      <c r="C52" s="13">
        <f>C67</f>
        <v>0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1:24" s="28" customFormat="1" ht="16.149999999999999" customHeight="1" x14ac:dyDescent="0.25">
      <c r="A53" s="12" t="s">
        <v>9</v>
      </c>
      <c r="B53" s="13">
        <f>B60+B68+B75</f>
        <v>500</v>
      </c>
      <c r="C53" s="13">
        <f>C60+C68+C75</f>
        <v>140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1:24" s="28" customFormat="1" ht="17.45" customHeight="1" x14ac:dyDescent="0.25">
      <c r="A54" s="12" t="s">
        <v>10</v>
      </c>
      <c r="B54" s="13">
        <f>B61+B69+B76</f>
        <v>0</v>
      </c>
      <c r="C54" s="13">
        <f>C61+C69+C76</f>
        <v>0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:24" s="28" customFormat="1" ht="19.899999999999999" customHeight="1" x14ac:dyDescent="0.25">
      <c r="A55" s="12" t="s">
        <v>11</v>
      </c>
      <c r="B55" s="13">
        <f>B49-B50</f>
        <v>42245.5</v>
      </c>
      <c r="C55" s="13">
        <f>C49-C50</f>
        <v>0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:24" s="10" customFormat="1" ht="52.9" customHeight="1" x14ac:dyDescent="0.25">
      <c r="A56" s="34" t="s">
        <v>22</v>
      </c>
      <c r="B56" s="34"/>
      <c r="C56" s="34"/>
    </row>
    <row r="57" spans="1:24" s="2" customFormat="1" ht="19.899999999999999" customHeight="1" x14ac:dyDescent="0.25">
      <c r="A57" s="35" t="s">
        <v>6</v>
      </c>
      <c r="B57" s="22">
        <v>42245.5</v>
      </c>
      <c r="C57" s="22">
        <v>0</v>
      </c>
    </row>
    <row r="58" spans="1:24" s="2" customFormat="1" ht="17.45" customHeight="1" x14ac:dyDescent="0.25">
      <c r="A58" s="35" t="s">
        <v>7</v>
      </c>
      <c r="B58" s="22">
        <f>B59+B60+B61</f>
        <v>0</v>
      </c>
      <c r="C58" s="22">
        <f>C59+C60+C61</f>
        <v>0</v>
      </c>
    </row>
    <row r="59" spans="1:24" s="2" customFormat="1" ht="19.899999999999999" customHeight="1" x14ac:dyDescent="0.25">
      <c r="A59" s="18" t="s">
        <v>8</v>
      </c>
      <c r="B59" s="22">
        <v>0</v>
      </c>
      <c r="C59" s="22">
        <v>0</v>
      </c>
    </row>
    <row r="60" spans="1:24" s="2" customFormat="1" ht="19.899999999999999" customHeight="1" x14ac:dyDescent="0.25">
      <c r="A60" s="18" t="s">
        <v>9</v>
      </c>
      <c r="B60" s="22">
        <v>0</v>
      </c>
      <c r="C60" s="22">
        <v>0</v>
      </c>
    </row>
    <row r="61" spans="1:24" s="2" customFormat="1" ht="19.899999999999999" customHeight="1" x14ac:dyDescent="0.25">
      <c r="A61" s="18" t="s">
        <v>10</v>
      </c>
      <c r="B61" s="22">
        <v>0</v>
      </c>
      <c r="C61" s="22">
        <v>0</v>
      </c>
    </row>
    <row r="62" spans="1:24" s="2" customFormat="1" ht="19.899999999999999" customHeight="1" x14ac:dyDescent="0.25">
      <c r="A62" s="18" t="s">
        <v>11</v>
      </c>
      <c r="B62" s="22">
        <f>B57-B58</f>
        <v>42245.5</v>
      </c>
      <c r="C62" s="22">
        <f>C57-C58</f>
        <v>0</v>
      </c>
    </row>
    <row r="63" spans="1:24" s="11" customFormat="1" ht="32.450000000000003" hidden="1" customHeight="1" x14ac:dyDescent="0.25">
      <c r="A63" s="26" t="s">
        <v>23</v>
      </c>
      <c r="B63" s="26"/>
      <c r="C63" s="26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9.899999999999999" hidden="1" customHeight="1" x14ac:dyDescent="0.25">
      <c r="A64" s="18" t="s">
        <v>6</v>
      </c>
      <c r="B64" s="22">
        <v>0</v>
      </c>
      <c r="C64" s="22">
        <v>0</v>
      </c>
    </row>
    <row r="65" spans="1:25" ht="31.5" hidden="1" x14ac:dyDescent="0.25">
      <c r="A65" s="18" t="s">
        <v>24</v>
      </c>
      <c r="B65" s="22">
        <f>B66+B68+B69</f>
        <v>0</v>
      </c>
      <c r="C65" s="22">
        <v>0</v>
      </c>
    </row>
    <row r="66" spans="1:25" ht="19.899999999999999" hidden="1" customHeight="1" x14ac:dyDescent="0.25">
      <c r="A66" s="18" t="s">
        <v>8</v>
      </c>
      <c r="B66" s="22"/>
      <c r="C66" s="22"/>
    </row>
    <row r="67" spans="1:25" ht="19.899999999999999" hidden="1" customHeight="1" x14ac:dyDescent="0.25">
      <c r="A67" s="18" t="s">
        <v>21</v>
      </c>
      <c r="B67" s="22"/>
      <c r="C67" s="22"/>
    </row>
    <row r="68" spans="1:25" ht="19.899999999999999" hidden="1" customHeight="1" x14ac:dyDescent="0.25">
      <c r="A68" s="18" t="s">
        <v>9</v>
      </c>
      <c r="B68" s="22">
        <v>0</v>
      </c>
      <c r="C68" s="22">
        <v>0</v>
      </c>
    </row>
    <row r="69" spans="1:25" ht="19.899999999999999" hidden="1" customHeight="1" x14ac:dyDescent="0.25">
      <c r="A69" s="18" t="s">
        <v>10</v>
      </c>
      <c r="B69" s="22"/>
      <c r="C69" s="22"/>
    </row>
    <row r="70" spans="1:25" ht="19.899999999999999" hidden="1" customHeight="1" x14ac:dyDescent="0.25">
      <c r="A70" s="18" t="s">
        <v>11</v>
      </c>
      <c r="B70" s="22">
        <f>B64-B65</f>
        <v>0</v>
      </c>
      <c r="C70" s="22">
        <f>C64-C65</f>
        <v>0</v>
      </c>
    </row>
    <row r="71" spans="1:25" ht="38.25" customHeight="1" x14ac:dyDescent="0.25">
      <c r="A71" s="19" t="s">
        <v>25</v>
      </c>
      <c r="B71" s="19"/>
      <c r="C71" s="19"/>
    </row>
    <row r="72" spans="1:25" ht="19.899999999999999" customHeight="1" x14ac:dyDescent="0.25">
      <c r="A72" s="18" t="s">
        <v>6</v>
      </c>
      <c r="B72" s="22">
        <v>500</v>
      </c>
      <c r="C72" s="22">
        <v>140</v>
      </c>
    </row>
    <row r="73" spans="1:25" s="20" customFormat="1" ht="33" customHeight="1" x14ac:dyDescent="0.25">
      <c r="A73" s="18" t="s">
        <v>24</v>
      </c>
      <c r="B73" s="36">
        <f>B74+B75</f>
        <v>500</v>
      </c>
      <c r="C73" s="36">
        <v>140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3"/>
    </row>
    <row r="74" spans="1:25" s="20" customFormat="1" ht="19.899999999999999" customHeight="1" x14ac:dyDescent="0.25">
      <c r="A74" s="18" t="s">
        <v>8</v>
      </c>
      <c r="B74" s="22">
        <v>0</v>
      </c>
      <c r="C74" s="22">
        <v>0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</row>
    <row r="75" spans="1:25" s="20" customFormat="1" ht="19.899999999999999" customHeight="1" x14ac:dyDescent="0.25">
      <c r="A75" s="18" t="s">
        <v>9</v>
      </c>
      <c r="B75" s="22">
        <v>500</v>
      </c>
      <c r="C75" s="22">
        <v>140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</row>
    <row r="76" spans="1:25" s="20" customFormat="1" ht="18" customHeight="1" x14ac:dyDescent="0.25">
      <c r="A76" s="18" t="s">
        <v>10</v>
      </c>
      <c r="B76" s="22">
        <v>0</v>
      </c>
      <c r="C76" s="22">
        <v>0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3"/>
    </row>
    <row r="77" spans="1:25" s="20" customFormat="1" ht="19.899999999999999" customHeight="1" x14ac:dyDescent="0.25">
      <c r="A77" s="18" t="s">
        <v>11</v>
      </c>
      <c r="B77" s="22">
        <f>B72-B73</f>
        <v>0</v>
      </c>
      <c r="C77" s="22">
        <f>C72-C73</f>
        <v>0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3"/>
    </row>
    <row r="78" spans="1:25" s="20" customFormat="1" ht="33.75" customHeight="1" x14ac:dyDescent="0.25">
      <c r="A78" s="23" t="s">
        <v>26</v>
      </c>
      <c r="B78" s="23"/>
      <c r="C78" s="2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3"/>
    </row>
    <row r="79" spans="1:25" s="20" customFormat="1" ht="37.9" customHeight="1" x14ac:dyDescent="0.25">
      <c r="A79" s="19" t="s">
        <v>27</v>
      </c>
      <c r="B79" s="19"/>
      <c r="C79" s="19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3"/>
    </row>
    <row r="80" spans="1:25" s="20" customFormat="1" ht="17.45" customHeight="1" x14ac:dyDescent="0.25">
      <c r="A80" s="12" t="s">
        <v>6</v>
      </c>
      <c r="B80" s="13">
        <v>8851.2999999999993</v>
      </c>
      <c r="C80" s="13">
        <f>C81</f>
        <v>8851.2999999999993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3"/>
    </row>
    <row r="81" spans="1:25" s="20" customFormat="1" ht="33.6" customHeight="1" x14ac:dyDescent="0.25">
      <c r="A81" s="12" t="s">
        <v>7</v>
      </c>
      <c r="B81" s="13">
        <f>B82+B83+B84</f>
        <v>8851.2999999999993</v>
      </c>
      <c r="C81" s="13">
        <f>C82+C83+C84</f>
        <v>8851.2999999999993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3"/>
    </row>
    <row r="82" spans="1:25" s="20" customFormat="1" ht="16.899999999999999" customHeight="1" x14ac:dyDescent="0.25">
      <c r="A82" s="12" t="s">
        <v>8</v>
      </c>
      <c r="B82" s="13">
        <v>7582.2</v>
      </c>
      <c r="C82" s="13">
        <v>7582.2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3"/>
    </row>
    <row r="83" spans="1:25" s="20" customFormat="1" ht="18.600000000000001" customHeight="1" x14ac:dyDescent="0.25">
      <c r="A83" s="12" t="s">
        <v>9</v>
      </c>
      <c r="B83" s="13">
        <v>1269.0999999999999</v>
      </c>
      <c r="C83" s="13">
        <v>1269.0999999999999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3"/>
    </row>
    <row r="84" spans="1:25" s="20" customFormat="1" ht="16.149999999999999" customHeight="1" x14ac:dyDescent="0.25">
      <c r="A84" s="12" t="s">
        <v>10</v>
      </c>
      <c r="B84" s="13">
        <v>0</v>
      </c>
      <c r="C84" s="13">
        <v>0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3"/>
    </row>
    <row r="85" spans="1:25" s="20" customFormat="1" ht="18.600000000000001" customHeight="1" x14ac:dyDescent="0.25">
      <c r="A85" s="12" t="s">
        <v>11</v>
      </c>
      <c r="B85" s="13">
        <v>0</v>
      </c>
      <c r="C85" s="13">
        <v>0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3"/>
    </row>
    <row r="86" spans="1:25" s="20" customFormat="1" ht="41.25" customHeight="1" x14ac:dyDescent="0.25">
      <c r="A86" s="23" t="s">
        <v>28</v>
      </c>
      <c r="B86" s="23"/>
      <c r="C86" s="2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3"/>
    </row>
    <row r="87" spans="1:25" s="20" customFormat="1" ht="49.9" customHeight="1" x14ac:dyDescent="0.25">
      <c r="A87" s="19" t="s">
        <v>29</v>
      </c>
      <c r="B87" s="19"/>
      <c r="C87" s="19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3"/>
    </row>
    <row r="88" spans="1:25" s="20" customFormat="1" ht="17.45" customHeight="1" x14ac:dyDescent="0.25">
      <c r="A88" s="12" t="s">
        <v>6</v>
      </c>
      <c r="B88" s="13">
        <f>B89</f>
        <v>584054.1</v>
      </c>
      <c r="C88" s="13">
        <f>C89</f>
        <v>558498.19999999995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3"/>
    </row>
    <row r="89" spans="1:25" s="20" customFormat="1" ht="32.450000000000003" customHeight="1" x14ac:dyDescent="0.25">
      <c r="A89" s="12" t="s">
        <v>7</v>
      </c>
      <c r="B89" s="13">
        <f>B90+B91</f>
        <v>584054.1</v>
      </c>
      <c r="C89" s="13">
        <f>C90+C91</f>
        <v>558498.19999999995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3"/>
    </row>
    <row r="90" spans="1:25" s="20" customFormat="1" ht="15.6" customHeight="1" x14ac:dyDescent="0.25">
      <c r="A90" s="12" t="s">
        <v>8</v>
      </c>
      <c r="B90" s="13">
        <v>240264.5</v>
      </c>
      <c r="C90" s="13">
        <v>230875.9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3"/>
    </row>
    <row r="91" spans="1:25" s="20" customFormat="1" ht="17.45" customHeight="1" x14ac:dyDescent="0.25">
      <c r="A91" s="12" t="s">
        <v>9</v>
      </c>
      <c r="B91" s="13">
        <v>343789.6</v>
      </c>
      <c r="C91" s="13">
        <v>327622.3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3"/>
    </row>
    <row r="92" spans="1:25" s="20" customFormat="1" ht="16.899999999999999" customHeight="1" x14ac:dyDescent="0.25">
      <c r="A92" s="12" t="s">
        <v>10</v>
      </c>
      <c r="B92" s="13">
        <v>0</v>
      </c>
      <c r="C92" s="13">
        <v>0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3"/>
    </row>
    <row r="93" spans="1:25" s="20" customFormat="1" ht="21" customHeight="1" x14ac:dyDescent="0.25">
      <c r="A93" s="12" t="s">
        <v>11</v>
      </c>
      <c r="B93" s="13">
        <f>B88-B89</f>
        <v>0</v>
      </c>
      <c r="C93" s="13">
        <f>C88-C89</f>
        <v>0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3"/>
    </row>
    <row r="94" spans="1:25" s="20" customFormat="1" ht="15.6" customHeight="1" x14ac:dyDescent="0.25">
      <c r="A94" s="37" t="s">
        <v>30</v>
      </c>
      <c r="B94" s="37"/>
      <c r="C94" s="37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3"/>
    </row>
    <row r="95" spans="1:25" s="41" customFormat="1" ht="21" customHeight="1" x14ac:dyDescent="0.25">
      <c r="A95" s="38" t="s">
        <v>6</v>
      </c>
      <c r="B95" s="39">
        <f t="shared" ref="B95:C97" si="3">B6+B27+B49+B80+B88</f>
        <v>3747876.3</v>
      </c>
      <c r="C95" s="39">
        <f t="shared" si="3"/>
        <v>3356321.2</v>
      </c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</row>
    <row r="96" spans="1:25" s="43" customFormat="1" ht="35.450000000000003" customHeight="1" x14ac:dyDescent="0.25">
      <c r="A96" s="38" t="s">
        <v>7</v>
      </c>
      <c r="B96" s="39">
        <f t="shared" si="3"/>
        <v>3413538.5999999996</v>
      </c>
      <c r="C96" s="39">
        <f t="shared" si="3"/>
        <v>3356321.2</v>
      </c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</row>
    <row r="97" spans="1:25" ht="18" customHeight="1" x14ac:dyDescent="0.25">
      <c r="A97" s="38" t="s">
        <v>8</v>
      </c>
      <c r="B97" s="39">
        <f t="shared" si="3"/>
        <v>575405.30000000005</v>
      </c>
      <c r="C97" s="39">
        <f t="shared" si="3"/>
        <v>566016.69999999995</v>
      </c>
    </row>
    <row r="98" spans="1:25" ht="19.899999999999999" customHeight="1" x14ac:dyDescent="0.25">
      <c r="A98" s="38" t="s">
        <v>21</v>
      </c>
      <c r="B98" s="39">
        <f>B67</f>
        <v>0</v>
      </c>
      <c r="C98" s="39">
        <f>C67</f>
        <v>0</v>
      </c>
    </row>
    <row r="99" spans="1:25" ht="17.45" customHeight="1" x14ac:dyDescent="0.25">
      <c r="A99" s="38" t="s">
        <v>9</v>
      </c>
      <c r="B99" s="39">
        <f>B9+B30+B53+B83+B91</f>
        <v>2838133.3</v>
      </c>
      <c r="C99" s="39">
        <f>C9+C30+C53+C83+C91</f>
        <v>2790304.5</v>
      </c>
    </row>
    <row r="100" spans="1:25" ht="16.899999999999999" customHeight="1" x14ac:dyDescent="0.25">
      <c r="A100" s="38" t="s">
        <v>10</v>
      </c>
      <c r="B100" s="44">
        <f>B10+B31+B54+B84</f>
        <v>0</v>
      </c>
      <c r="C100" s="44">
        <f>C10+C31+C54+C84</f>
        <v>0</v>
      </c>
    </row>
    <row r="101" spans="1:25" s="2" customFormat="1" ht="21" customHeight="1" x14ac:dyDescent="0.25">
      <c r="A101" s="38" t="s">
        <v>11</v>
      </c>
      <c r="B101" s="39">
        <f>B11+B32+B55+B85+B93</f>
        <v>334337.7</v>
      </c>
      <c r="C101" s="39">
        <f>C11+C32+C55+C85+C93</f>
        <v>0</v>
      </c>
      <c r="Y101" s="3"/>
    </row>
    <row r="105" spans="1:25" ht="74.25" customHeight="1" x14ac:dyDescent="0.3">
      <c r="A105" s="45" t="s">
        <v>31</v>
      </c>
      <c r="B105" s="46" t="s">
        <v>32</v>
      </c>
      <c r="C105" s="46"/>
    </row>
    <row r="106" spans="1:25" ht="18.75" x14ac:dyDescent="0.3">
      <c r="A106" s="47"/>
      <c r="B106" s="48"/>
      <c r="C106" s="48"/>
    </row>
    <row r="107" spans="1:25" ht="18.75" x14ac:dyDescent="0.3">
      <c r="A107" s="47"/>
      <c r="B107" s="48"/>
      <c r="C107" s="48"/>
    </row>
    <row r="108" spans="1:25" ht="18.75" x14ac:dyDescent="0.3">
      <c r="A108" s="47"/>
      <c r="B108" s="48"/>
      <c r="C108" s="48"/>
    </row>
    <row r="109" spans="1:25" ht="18.75" x14ac:dyDescent="0.3">
      <c r="A109" s="47"/>
      <c r="B109" s="48"/>
      <c r="C109" s="48"/>
    </row>
    <row r="110" spans="1:25" ht="18.75" x14ac:dyDescent="0.3">
      <c r="A110" s="47"/>
      <c r="B110" s="48"/>
      <c r="C110" s="48"/>
    </row>
    <row r="111" spans="1:25" ht="18.75" x14ac:dyDescent="0.3">
      <c r="A111" s="47"/>
      <c r="B111" s="48"/>
      <c r="C111" s="48"/>
    </row>
    <row r="112" spans="1:25" ht="18.75" x14ac:dyDescent="0.3">
      <c r="A112" s="47"/>
      <c r="B112" s="48"/>
      <c r="C112" s="48"/>
    </row>
    <row r="113" spans="1:3" ht="18.75" x14ac:dyDescent="0.3">
      <c r="A113" s="47"/>
      <c r="B113" s="48"/>
      <c r="C113" s="48"/>
    </row>
    <row r="114" spans="1:3" ht="18.75" x14ac:dyDescent="0.3">
      <c r="A114" s="47"/>
      <c r="B114" s="48"/>
      <c r="C114" s="48"/>
    </row>
    <row r="115" spans="1:3" ht="18.75" x14ac:dyDescent="0.3">
      <c r="A115" s="47"/>
      <c r="B115" s="48"/>
      <c r="C115" s="48"/>
    </row>
    <row r="116" spans="1:3" ht="18.75" x14ac:dyDescent="0.3">
      <c r="A116" s="47"/>
      <c r="B116" s="48"/>
      <c r="C116" s="48"/>
    </row>
    <row r="117" spans="1:3" ht="18.75" x14ac:dyDescent="0.3">
      <c r="A117" s="47"/>
      <c r="B117" s="48"/>
      <c r="C117" s="48"/>
    </row>
    <row r="118" spans="1:3" ht="18.75" x14ac:dyDescent="0.3">
      <c r="A118" s="47"/>
      <c r="B118" s="48"/>
      <c r="C118" s="48"/>
    </row>
    <row r="119" spans="1:3" ht="18.75" x14ac:dyDescent="0.3">
      <c r="A119" s="47"/>
      <c r="B119" s="48"/>
      <c r="C119" s="48"/>
    </row>
    <row r="120" spans="1:3" ht="18.75" x14ac:dyDescent="0.3">
      <c r="A120" s="47"/>
      <c r="B120" s="48"/>
      <c r="C120" s="48"/>
    </row>
    <row r="121" spans="1:3" ht="18.75" x14ac:dyDescent="0.3">
      <c r="A121" s="47"/>
      <c r="B121" s="48"/>
      <c r="C121" s="48"/>
    </row>
    <row r="122" spans="1:3" ht="18.75" x14ac:dyDescent="0.3">
      <c r="A122" s="47"/>
      <c r="B122" s="48"/>
      <c r="C122" s="48"/>
    </row>
    <row r="123" spans="1:3" ht="18.75" x14ac:dyDescent="0.3">
      <c r="A123" s="47"/>
      <c r="B123" s="48"/>
      <c r="C123" s="48"/>
    </row>
    <row r="124" spans="1:3" ht="18.75" x14ac:dyDescent="0.3">
      <c r="A124" s="47"/>
      <c r="B124" s="48"/>
      <c r="C124" s="48"/>
    </row>
    <row r="125" spans="1:3" ht="18.75" x14ac:dyDescent="0.3">
      <c r="A125" s="47"/>
      <c r="B125" s="48"/>
      <c r="C125" s="48"/>
    </row>
    <row r="126" spans="1:3" ht="18.75" x14ac:dyDescent="0.3">
      <c r="A126" s="47"/>
      <c r="B126" s="48"/>
      <c r="C126" s="48"/>
    </row>
    <row r="127" spans="1:3" ht="18.75" x14ac:dyDescent="0.3">
      <c r="A127" s="47"/>
      <c r="B127" s="48"/>
      <c r="C127" s="48"/>
    </row>
    <row r="128" spans="1:3" ht="18.75" x14ac:dyDescent="0.3">
      <c r="A128" s="47"/>
      <c r="B128" s="48"/>
      <c r="C128" s="48"/>
    </row>
    <row r="129" spans="1:25" ht="18.75" x14ac:dyDescent="0.3">
      <c r="A129" s="47"/>
      <c r="B129" s="48"/>
      <c r="C129" s="48"/>
    </row>
    <row r="130" spans="1:25" ht="18.75" x14ac:dyDescent="0.3">
      <c r="A130" s="47"/>
      <c r="B130" s="48"/>
      <c r="C130" s="48"/>
    </row>
    <row r="131" spans="1:25" ht="18.75" x14ac:dyDescent="0.3">
      <c r="A131" s="47"/>
      <c r="B131" s="48"/>
      <c r="C131" s="48"/>
    </row>
    <row r="132" spans="1:25" s="2" customFormat="1" x14ac:dyDescent="0.25">
      <c r="A132" s="4" t="s">
        <v>33</v>
      </c>
      <c r="Y132" s="3"/>
    </row>
    <row r="133" spans="1:25" s="2" customFormat="1" x14ac:dyDescent="0.25">
      <c r="A133" s="4" t="s">
        <v>34</v>
      </c>
      <c r="Y133" s="3"/>
    </row>
    <row r="134" spans="1:25" s="2" customFormat="1" x14ac:dyDescent="0.25">
      <c r="A134" s="4" t="s">
        <v>35</v>
      </c>
      <c r="Y134" s="3"/>
    </row>
    <row r="135" spans="1:25" s="2" customFormat="1" x14ac:dyDescent="0.25">
      <c r="A135" s="4" t="s">
        <v>36</v>
      </c>
      <c r="Y135" s="3"/>
    </row>
  </sheetData>
  <mergeCells count="18">
    <mergeCell ref="A78:C78"/>
    <mergeCell ref="A79:C79"/>
    <mergeCell ref="A86:C86"/>
    <mergeCell ref="A87:C87"/>
    <mergeCell ref="A94:C94"/>
    <mergeCell ref="B105:C105"/>
    <mergeCell ref="A26:C26"/>
    <mergeCell ref="A33:C33"/>
    <mergeCell ref="A48:C48"/>
    <mergeCell ref="A56:C56"/>
    <mergeCell ref="A63:C63"/>
    <mergeCell ref="A71:C71"/>
    <mergeCell ref="A1:C1"/>
    <mergeCell ref="A3:A4"/>
    <mergeCell ref="B3:C3"/>
    <mergeCell ref="A5:C5"/>
    <mergeCell ref="A12:C12"/>
    <mergeCell ref="A19:C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pzemskov</dc:creator>
  <cp:lastModifiedBy>pzemskov</cp:lastModifiedBy>
  <dcterms:created xsi:type="dcterms:W3CDTF">2019-02-07T07:32:37Z</dcterms:created>
  <dcterms:modified xsi:type="dcterms:W3CDTF">2019-02-07T07:33:00Z</dcterms:modified>
</cp:coreProperties>
</file>