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40" yWindow="1260" windowWidth="26835" windowHeight="114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B98" i="1"/>
  <c r="C97" i="1"/>
  <c r="C89" i="1"/>
  <c r="C88" i="1" s="1"/>
  <c r="C93" i="1" s="1"/>
  <c r="B89" i="1"/>
  <c r="B88" i="1"/>
  <c r="B93" i="1" s="1"/>
  <c r="C81" i="1"/>
  <c r="C80" i="1" s="1"/>
  <c r="B81" i="1"/>
  <c r="C77" i="1"/>
  <c r="B77" i="1"/>
  <c r="B73" i="1"/>
  <c r="C70" i="1"/>
  <c r="B65" i="1"/>
  <c r="B70" i="1" s="1"/>
  <c r="C58" i="1"/>
  <c r="C62" i="1" s="1"/>
  <c r="B58" i="1"/>
  <c r="B62" i="1" s="1"/>
  <c r="C54" i="1"/>
  <c r="B54" i="1"/>
  <c r="C53" i="1"/>
  <c r="B53" i="1"/>
  <c r="C52" i="1"/>
  <c r="B52" i="1"/>
  <c r="C51" i="1"/>
  <c r="B51" i="1"/>
  <c r="C50" i="1"/>
  <c r="B50" i="1"/>
  <c r="C49" i="1"/>
  <c r="C55" i="1" s="1"/>
  <c r="B49" i="1"/>
  <c r="B55" i="1" s="1"/>
  <c r="B39" i="1"/>
  <c r="B32" i="1" s="1"/>
  <c r="C35" i="1"/>
  <c r="B35" i="1"/>
  <c r="C34" i="1"/>
  <c r="C27" i="1" s="1"/>
  <c r="C31" i="1"/>
  <c r="B31" i="1"/>
  <c r="B100" i="1" s="1"/>
  <c r="C30" i="1"/>
  <c r="C99" i="1" s="1"/>
  <c r="B30" i="1"/>
  <c r="C29" i="1"/>
  <c r="B29" i="1"/>
  <c r="C28" i="1"/>
  <c r="B28" i="1"/>
  <c r="B27" i="1"/>
  <c r="C21" i="1"/>
  <c r="B21" i="1"/>
  <c r="B25" i="1" s="1"/>
  <c r="C20" i="1"/>
  <c r="C25" i="1" s="1"/>
  <c r="C14" i="1"/>
  <c r="C13" i="1" s="1"/>
  <c r="B14" i="1"/>
  <c r="B13" i="1" s="1"/>
  <c r="C10" i="1"/>
  <c r="C100" i="1" s="1"/>
  <c r="B10" i="1"/>
  <c r="C9" i="1"/>
  <c r="B9" i="1"/>
  <c r="B99" i="1" s="1"/>
  <c r="C8" i="1"/>
  <c r="B8" i="1"/>
  <c r="B97" i="1" s="1"/>
  <c r="C7" i="1"/>
  <c r="C96" i="1" s="1"/>
  <c r="B7" i="1"/>
  <c r="B96" i="1" s="1"/>
  <c r="C18" i="1" l="1"/>
  <c r="C11" i="1" s="1"/>
  <c r="C6" i="1"/>
  <c r="C95" i="1" s="1"/>
  <c r="B18" i="1"/>
  <c r="B11" i="1" s="1"/>
  <c r="B101" i="1" s="1"/>
  <c r="B6" i="1"/>
  <c r="B95" i="1" s="1"/>
  <c r="C39" i="1"/>
  <c r="C32" i="1" s="1"/>
  <c r="C101" i="1" l="1"/>
</calcChain>
</file>

<file path=xl/sharedStrings.xml><?xml version="1.0" encoding="utf-8"?>
<sst xmlns="http://schemas.openxmlformats.org/spreadsheetml/2006/main" count="102" uniqueCount="31">
  <si>
    <t>Оценка потребности в средствах, необходимых для реализации Указов Президента Российской Федерации от 7 мая 2012 года  №597-602,606 на 01.11.2018</t>
  </si>
  <si>
    <t>тыс. рублей</t>
  </si>
  <si>
    <t>Наименование Указа Президента РФ, 
мероприятия субъекта РФ по достижению установленных целей</t>
  </si>
  <si>
    <t>план</t>
  </si>
  <si>
    <t>факт</t>
  </si>
  <si>
    <t>1. Указ Президента Российской Федерации от 07.05.2012 года  №597  "О мероприятиях по реализации государственной социальной политики"</t>
  </si>
  <si>
    <t>1. Общая потребность в средствах</t>
  </si>
  <si>
    <t>Предусмотрено в консолидированном бюджете субъекта Российской Федерации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</si>
  <si>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</si>
  <si>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</si>
  <si>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</si>
  <si>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>3.Оценка объема недостающих средств</t>
  </si>
  <si>
    <t xml:space="preserve"> в части оплаты труда отдельных категорий работников социальных отраслей</t>
  </si>
  <si>
    <t xml:space="preserve">1. Общая потребность в средствах </t>
  </si>
  <si>
    <t xml:space="preserve"> - абз. 2, п.п. "н", пункта 1 - создать к 2015 году в малых городах не менее пяти центров культурного развития</t>
  </si>
  <si>
    <t>2. Указ Президента Российской Федерации от 07.05.2012 года  №599  "О мерах по реализации государственной политики в области образования и науки"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</si>
  <si>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</si>
  <si>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 xml:space="preserve"> - п.3  обеспечить до конца 2013 года о формировании многофункциональных центров прикладных квалификаций, осуществляющих обучение на базе среднего (полного) общего образования, в том числе путем преобразовнаия существующих учреждений начального и среднего</t>
  </si>
  <si>
    <t>2.Предусмотрено в консолидированном бюджете субъекта Российской Федерации (исполнено за счет средств консолидированного бюджета)</t>
  </si>
  <si>
    <t xml:space="preserve">* Справочно: общая сумма дополнительных средств республиканского бюджета, направленная на повышение оплаты труда с 2012 года, составила 1586 млн. рублей </t>
  </si>
  <si>
    <t xml:space="preserve">3. 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 </t>
  </si>
  <si>
    <t>в том числе остатки прошлых лет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</si>
  <si>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</si>
  <si>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П.2"е" - Комплекс мер, направленных на решение задач, связанных с ликвидацией аварийного жилищного фонда</t>
  </si>
  <si>
    <t>2.Предусмотрено в консолидированном бюджете субъекта Российской Федерации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</si>
  <si>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</si>
  <si>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 xml:space="preserve">4.Указ Президента Российской Федерации от 07.05.2012 № 601"Об основных направлениях совершенствования системы государственного управления" </t>
  </si>
  <si>
    <t>Подпункт "е" пункта 2 "Организация поэтапного предоставления государственных и муниципальных услуг по принципу "одного окна"</t>
  </si>
  <si>
    <t>5.Указ Президента Российской Федерации от 07.05.2012 № 606 "О мерах по реализации демографической политики Российской Федерации"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</si>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</sst>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sqref="A1:C101"/>
    </sheetView>
  </sheetViews>
  <sheetFormatPr defaultRowHeight="15" x14ac:dyDescent="0.25"/>
  <cols>
    <col min="1" max="1" width="76.7109375" customWidth="1"/>
    <col min="2" max="3" width="15.140625" customWidth="1"/>
  </cols>
  <sheetData>
    <row r="1" spans="1:3" ht="49.5" customHeight="1" x14ac:dyDescent="0.25">
      <c r="A1" s="1" t="s">
        <v>0</v>
      </c>
      <c r="B1" s="1"/>
      <c r="C1" s="1"/>
    </row>
    <row r="2" spans="1:3" ht="15.75" x14ac:dyDescent="0.25">
      <c r="A2" s="2"/>
      <c r="B2" s="3"/>
      <c r="C2" s="3" t="s">
        <v>1</v>
      </c>
    </row>
    <row r="3" spans="1:3" ht="15.75" x14ac:dyDescent="0.25">
      <c r="A3" s="4" t="s">
        <v>2</v>
      </c>
      <c r="B3" s="5">
        <v>2018</v>
      </c>
      <c r="C3" s="6"/>
    </row>
    <row r="4" spans="1:3" ht="15.75" x14ac:dyDescent="0.25">
      <c r="A4" s="4"/>
      <c r="B4" s="7" t="s">
        <v>3</v>
      </c>
      <c r="C4" s="7" t="s">
        <v>4</v>
      </c>
    </row>
    <row r="5" spans="1:3" ht="35.25" customHeight="1" x14ac:dyDescent="0.25">
      <c r="A5" s="8" t="s">
        <v>5</v>
      </c>
      <c r="B5" s="8"/>
      <c r="C5" s="8"/>
    </row>
    <row r="6" spans="1:3" ht="15.75" x14ac:dyDescent="0.25">
      <c r="A6" s="9" t="s">
        <v>6</v>
      </c>
      <c r="B6" s="10">
        <f t="shared" ref="B6:C11" si="0">B13+B20</f>
        <v>2578775</v>
      </c>
      <c r="C6" s="10">
        <f t="shared" si="0"/>
        <v>2115114.2999999998</v>
      </c>
    </row>
    <row r="7" spans="1:3" ht="31.5" x14ac:dyDescent="0.25">
      <c r="A7" s="9" t="s">
        <v>7</v>
      </c>
      <c r="B7" s="10">
        <f t="shared" si="0"/>
        <v>2548777.2999999998</v>
      </c>
      <c r="C7" s="10">
        <f t="shared" si="0"/>
        <v>2115114.2999999998</v>
      </c>
    </row>
    <row r="8" spans="1:3" ht="15.75" x14ac:dyDescent="0.25">
      <c r="A8" s="9" t="s">
        <v>8</v>
      </c>
      <c r="B8" s="10">
        <f t="shared" si="0"/>
        <v>176499</v>
      </c>
      <c r="C8" s="10">
        <f t="shared" si="0"/>
        <v>147080</v>
      </c>
    </row>
    <row r="9" spans="1:3" ht="15.75" x14ac:dyDescent="0.25">
      <c r="A9" s="9" t="s">
        <v>9</v>
      </c>
      <c r="B9" s="10">
        <f t="shared" si="0"/>
        <v>2372278.2999999998</v>
      </c>
      <c r="C9" s="10">
        <f t="shared" si="0"/>
        <v>1968034.3</v>
      </c>
    </row>
    <row r="10" spans="1:3" ht="15.75" x14ac:dyDescent="0.25">
      <c r="A10" s="9" t="s">
        <v>10</v>
      </c>
      <c r="B10" s="10">
        <f t="shared" si="0"/>
        <v>0</v>
      </c>
      <c r="C10" s="10">
        <f t="shared" si="0"/>
        <v>0</v>
      </c>
    </row>
    <row r="11" spans="1:3" ht="15.75" x14ac:dyDescent="0.25">
      <c r="A11" s="9" t="s">
        <v>11</v>
      </c>
      <c r="B11" s="10">
        <f t="shared" si="0"/>
        <v>29997.699999999997</v>
      </c>
      <c r="C11" s="10">
        <f t="shared" si="0"/>
        <v>0</v>
      </c>
    </row>
    <row r="12" spans="1:3" ht="15.75" x14ac:dyDescent="0.25">
      <c r="A12" s="11" t="s">
        <v>12</v>
      </c>
      <c r="B12" s="11"/>
      <c r="C12" s="11"/>
    </row>
    <row r="13" spans="1:3" ht="15.75" x14ac:dyDescent="0.25">
      <c r="A13" s="12" t="s">
        <v>13</v>
      </c>
      <c r="B13" s="13">
        <f>B14</f>
        <v>2498675</v>
      </c>
      <c r="C13" s="13">
        <f>C14</f>
        <v>2082229.2</v>
      </c>
    </row>
    <row r="14" spans="1:3" ht="31.5" x14ac:dyDescent="0.25">
      <c r="A14" s="12" t="s">
        <v>7</v>
      </c>
      <c r="B14" s="13">
        <f>B15+B16</f>
        <v>2498675</v>
      </c>
      <c r="C14" s="13">
        <f>C15+C16</f>
        <v>2082229.2</v>
      </c>
    </row>
    <row r="15" spans="1:3" ht="15.75" x14ac:dyDescent="0.25">
      <c r="A15" s="14" t="s">
        <v>8</v>
      </c>
      <c r="B15" s="13">
        <v>176499</v>
      </c>
      <c r="C15" s="13">
        <v>147080</v>
      </c>
    </row>
    <row r="16" spans="1:3" ht="15.75" x14ac:dyDescent="0.25">
      <c r="A16" s="14" t="s">
        <v>9</v>
      </c>
      <c r="B16" s="13">
        <v>2322176</v>
      </c>
      <c r="C16" s="13">
        <v>1935149.2</v>
      </c>
    </row>
    <row r="17" spans="1:3" ht="15.75" x14ac:dyDescent="0.25">
      <c r="A17" s="14" t="s">
        <v>10</v>
      </c>
      <c r="B17" s="13">
        <v>0</v>
      </c>
      <c r="C17" s="13">
        <v>0</v>
      </c>
    </row>
    <row r="18" spans="1:3" ht="15.75" x14ac:dyDescent="0.25">
      <c r="A18" s="12" t="s">
        <v>11</v>
      </c>
      <c r="B18" s="13">
        <f>B13-B14</f>
        <v>0</v>
      </c>
      <c r="C18" s="13">
        <f>C13-C14</f>
        <v>0</v>
      </c>
    </row>
    <row r="19" spans="1:3" ht="15.75" x14ac:dyDescent="0.25">
      <c r="A19" s="15" t="s">
        <v>14</v>
      </c>
      <c r="B19" s="15"/>
      <c r="C19" s="15"/>
    </row>
    <row r="20" spans="1:3" ht="15.75" x14ac:dyDescent="0.25">
      <c r="A20" s="14" t="s">
        <v>6</v>
      </c>
      <c r="B20" s="16">
        <v>80100</v>
      </c>
      <c r="C20" s="16">
        <f>C21</f>
        <v>32885.1</v>
      </c>
    </row>
    <row r="21" spans="1:3" ht="31.5" x14ac:dyDescent="0.25">
      <c r="A21" s="14" t="s">
        <v>7</v>
      </c>
      <c r="B21" s="16">
        <f>B22+B23+B24</f>
        <v>50102.3</v>
      </c>
      <c r="C21" s="16">
        <f>C22+C23+C24</f>
        <v>32885.1</v>
      </c>
    </row>
    <row r="22" spans="1:3" ht="15.75" x14ac:dyDescent="0.25">
      <c r="A22" s="14" t="s">
        <v>8</v>
      </c>
      <c r="B22" s="16">
        <v>0</v>
      </c>
      <c r="C22" s="16">
        <v>0</v>
      </c>
    </row>
    <row r="23" spans="1:3" ht="15.75" x14ac:dyDescent="0.25">
      <c r="A23" s="14" t="s">
        <v>9</v>
      </c>
      <c r="B23" s="16">
        <v>50102.3</v>
      </c>
      <c r="C23" s="16">
        <v>32885.1</v>
      </c>
    </row>
    <row r="24" spans="1:3" ht="15.75" x14ac:dyDescent="0.25">
      <c r="A24" s="14" t="s">
        <v>10</v>
      </c>
      <c r="B24" s="16">
        <v>0</v>
      </c>
      <c r="C24" s="16">
        <v>0</v>
      </c>
    </row>
    <row r="25" spans="1:3" ht="15.75" x14ac:dyDescent="0.25">
      <c r="A25" s="14" t="s">
        <v>11</v>
      </c>
      <c r="B25" s="16">
        <f>B20-B21</f>
        <v>29997.699999999997</v>
      </c>
      <c r="C25" s="16">
        <f>C20-C21</f>
        <v>0</v>
      </c>
    </row>
    <row r="26" spans="1:3" ht="15.75" x14ac:dyDescent="0.25">
      <c r="A26" s="17" t="s">
        <v>15</v>
      </c>
      <c r="B26" s="17"/>
      <c r="C26" s="17"/>
    </row>
    <row r="27" spans="1:3" ht="15.75" x14ac:dyDescent="0.25">
      <c r="A27" s="9" t="s">
        <v>6</v>
      </c>
      <c r="B27" s="10">
        <f t="shared" ref="B27:C32" si="1">B34+B41</f>
        <v>533450.4</v>
      </c>
      <c r="C27" s="10">
        <f t="shared" si="1"/>
        <v>233421.6</v>
      </c>
    </row>
    <row r="28" spans="1:3" ht="31.5" x14ac:dyDescent="0.25">
      <c r="A28" s="9" t="s">
        <v>7</v>
      </c>
      <c r="B28" s="10">
        <f>B35+B42</f>
        <v>491575.19999999995</v>
      </c>
      <c r="C28" s="10">
        <f>C35+C42</f>
        <v>233421.6</v>
      </c>
    </row>
    <row r="29" spans="1:3" ht="15.75" x14ac:dyDescent="0.25">
      <c r="A29" s="9" t="s">
        <v>8</v>
      </c>
      <c r="B29" s="10">
        <f t="shared" si="1"/>
        <v>362906.6</v>
      </c>
      <c r="C29" s="10">
        <f>C36+C43</f>
        <v>138640.1</v>
      </c>
    </row>
    <row r="30" spans="1:3" ht="15.75" x14ac:dyDescent="0.25">
      <c r="A30" s="9" t="s">
        <v>9</v>
      </c>
      <c r="B30" s="10">
        <f t="shared" si="1"/>
        <v>128668.6</v>
      </c>
      <c r="C30" s="10">
        <f>C37+C44</f>
        <v>94781.5</v>
      </c>
    </row>
    <row r="31" spans="1:3" ht="15.75" x14ac:dyDescent="0.25">
      <c r="A31" s="9" t="s">
        <v>10</v>
      </c>
      <c r="B31" s="10">
        <f t="shared" si="1"/>
        <v>0</v>
      </c>
      <c r="C31" s="10">
        <f>C38+C45</f>
        <v>0</v>
      </c>
    </row>
    <row r="32" spans="1:3" ht="15.75" x14ac:dyDescent="0.25">
      <c r="A32" s="9" t="s">
        <v>11</v>
      </c>
      <c r="B32" s="10">
        <f t="shared" si="1"/>
        <v>41875.20000000007</v>
      </c>
      <c r="C32" s="10">
        <f>C39+C46</f>
        <v>0</v>
      </c>
    </row>
    <row r="33" spans="1:3" ht="15.75" x14ac:dyDescent="0.25">
      <c r="A33" s="18" t="s">
        <v>16</v>
      </c>
      <c r="B33" s="18"/>
      <c r="C33" s="18"/>
    </row>
    <row r="34" spans="1:3" ht="15.75" x14ac:dyDescent="0.25">
      <c r="A34" s="14" t="s">
        <v>6</v>
      </c>
      <c r="B34" s="16">
        <v>533450.4</v>
      </c>
      <c r="C34" s="16">
        <f>C35</f>
        <v>233421.6</v>
      </c>
    </row>
    <row r="35" spans="1:3" ht="31.5" x14ac:dyDescent="0.25">
      <c r="A35" s="14" t="s">
        <v>7</v>
      </c>
      <c r="B35" s="16">
        <f>B36+B37+B38</f>
        <v>491575.19999999995</v>
      </c>
      <c r="C35" s="16">
        <f>C36+C37+C38</f>
        <v>233421.6</v>
      </c>
    </row>
    <row r="36" spans="1:3" ht="15.75" x14ac:dyDescent="0.25">
      <c r="A36" s="14" t="s">
        <v>8</v>
      </c>
      <c r="B36" s="16">
        <v>362906.6</v>
      </c>
      <c r="C36" s="16">
        <v>138640.1</v>
      </c>
    </row>
    <row r="37" spans="1:3" ht="15.75" x14ac:dyDescent="0.25">
      <c r="A37" s="14" t="s">
        <v>9</v>
      </c>
      <c r="B37" s="16">
        <v>128668.6</v>
      </c>
      <c r="C37" s="16">
        <v>94781.5</v>
      </c>
    </row>
    <row r="38" spans="1:3" ht="15.75" x14ac:dyDescent="0.25">
      <c r="A38" s="14" t="s">
        <v>10</v>
      </c>
      <c r="B38" s="16">
        <v>0</v>
      </c>
      <c r="C38" s="16">
        <v>0</v>
      </c>
    </row>
    <row r="39" spans="1:3" ht="15.75" x14ac:dyDescent="0.25">
      <c r="A39" s="14" t="s">
        <v>11</v>
      </c>
      <c r="B39" s="16">
        <f>B34-B35</f>
        <v>41875.20000000007</v>
      </c>
      <c r="C39" s="16">
        <f>C34-C35</f>
        <v>0</v>
      </c>
    </row>
    <row r="40" spans="1:3" ht="78.75" x14ac:dyDescent="0.25">
      <c r="A40" s="19" t="s">
        <v>17</v>
      </c>
      <c r="B40" s="19"/>
      <c r="C40" s="19"/>
    </row>
    <row r="41" spans="1:3" ht="15.75" x14ac:dyDescent="0.25">
      <c r="A41" s="14" t="s">
        <v>6</v>
      </c>
      <c r="B41" s="20"/>
      <c r="C41" s="20"/>
    </row>
    <row r="42" spans="1:3" ht="31.5" x14ac:dyDescent="0.25">
      <c r="A42" s="14" t="s">
        <v>18</v>
      </c>
      <c r="B42" s="20"/>
      <c r="C42" s="20"/>
    </row>
    <row r="43" spans="1:3" ht="15.75" x14ac:dyDescent="0.25">
      <c r="A43" s="14" t="s">
        <v>8</v>
      </c>
      <c r="B43" s="20"/>
      <c r="C43" s="20"/>
    </row>
    <row r="44" spans="1:3" ht="15.75" x14ac:dyDescent="0.25">
      <c r="A44" s="14" t="s">
        <v>9</v>
      </c>
      <c r="B44" s="20"/>
      <c r="C44" s="20"/>
    </row>
    <row r="45" spans="1:3" ht="15.75" x14ac:dyDescent="0.25">
      <c r="A45" s="14" t="s">
        <v>10</v>
      </c>
      <c r="B45" s="20"/>
      <c r="C45" s="20"/>
    </row>
    <row r="46" spans="1:3" ht="15.75" x14ac:dyDescent="0.25">
      <c r="A46" s="14" t="s">
        <v>11</v>
      </c>
      <c r="B46" s="16"/>
      <c r="C46" s="16"/>
    </row>
    <row r="47" spans="1:3" ht="47.25" x14ac:dyDescent="0.25">
      <c r="A47" s="21" t="s">
        <v>19</v>
      </c>
      <c r="B47" s="21"/>
      <c r="C47" s="21"/>
    </row>
    <row r="48" spans="1:3" ht="15.75" x14ac:dyDescent="0.25">
      <c r="A48" s="17" t="s">
        <v>20</v>
      </c>
      <c r="B48" s="17"/>
      <c r="C48" s="17"/>
    </row>
    <row r="49" spans="1:3" ht="15.75" x14ac:dyDescent="0.25">
      <c r="A49" s="9" t="s">
        <v>6</v>
      </c>
      <c r="B49" s="10">
        <f t="shared" ref="B49:C51" si="2">B57+B64+B72</f>
        <v>44245.5</v>
      </c>
      <c r="C49" s="10">
        <f t="shared" si="2"/>
        <v>140</v>
      </c>
    </row>
    <row r="50" spans="1:3" ht="31.5" x14ac:dyDescent="0.25">
      <c r="A50" s="9" t="s">
        <v>7</v>
      </c>
      <c r="B50" s="10">
        <f t="shared" si="2"/>
        <v>5026.3</v>
      </c>
      <c r="C50" s="10">
        <f t="shared" si="2"/>
        <v>140</v>
      </c>
    </row>
    <row r="51" spans="1:3" ht="15.75" x14ac:dyDescent="0.25">
      <c r="A51" s="9" t="s">
        <v>8</v>
      </c>
      <c r="B51" s="10">
        <f t="shared" si="2"/>
        <v>0</v>
      </c>
      <c r="C51" s="10">
        <f t="shared" si="2"/>
        <v>0</v>
      </c>
    </row>
    <row r="52" spans="1:3" ht="15.75" x14ac:dyDescent="0.25">
      <c r="A52" s="9" t="s">
        <v>21</v>
      </c>
      <c r="B52" s="10">
        <f>B67</f>
        <v>0</v>
      </c>
      <c r="C52" s="10">
        <f>C67</f>
        <v>0</v>
      </c>
    </row>
    <row r="53" spans="1:3" ht="15.75" x14ac:dyDescent="0.25">
      <c r="A53" s="9" t="s">
        <v>9</v>
      </c>
      <c r="B53" s="10">
        <f>B60+B68+B75</f>
        <v>5026.3</v>
      </c>
      <c r="C53" s="10">
        <f>C60+C68+C75</f>
        <v>140</v>
      </c>
    </row>
    <row r="54" spans="1:3" ht="15.75" x14ac:dyDescent="0.25">
      <c r="A54" s="9" t="s">
        <v>10</v>
      </c>
      <c r="B54" s="10">
        <f>B61+B69+B76</f>
        <v>0</v>
      </c>
      <c r="C54" s="10">
        <f>C61+C69+C76</f>
        <v>0</v>
      </c>
    </row>
    <row r="55" spans="1:3" ht="15.75" x14ac:dyDescent="0.25">
      <c r="A55" s="9" t="s">
        <v>11</v>
      </c>
      <c r="B55" s="10">
        <f>B49-B50</f>
        <v>39219.199999999997</v>
      </c>
      <c r="C55" s="10">
        <f>C49-C50</f>
        <v>0</v>
      </c>
    </row>
    <row r="56" spans="1:3" ht="15.75" x14ac:dyDescent="0.25">
      <c r="A56" s="22" t="s">
        <v>22</v>
      </c>
      <c r="B56" s="22"/>
      <c r="C56" s="22"/>
    </row>
    <row r="57" spans="1:3" ht="15.75" x14ac:dyDescent="0.25">
      <c r="A57" s="23" t="s">
        <v>6</v>
      </c>
      <c r="B57" s="16">
        <v>42245.5</v>
      </c>
      <c r="C57" s="16">
        <v>0</v>
      </c>
    </row>
    <row r="58" spans="1:3" ht="31.5" x14ac:dyDescent="0.25">
      <c r="A58" s="23" t="s">
        <v>7</v>
      </c>
      <c r="B58" s="16">
        <f>B59+B60+B61</f>
        <v>3026.3</v>
      </c>
      <c r="C58" s="16">
        <f>C59+C60+C61</f>
        <v>0</v>
      </c>
    </row>
    <row r="59" spans="1:3" ht="15.75" x14ac:dyDescent="0.25">
      <c r="A59" s="14" t="s">
        <v>8</v>
      </c>
      <c r="B59" s="16">
        <v>0</v>
      </c>
      <c r="C59" s="16">
        <v>0</v>
      </c>
    </row>
    <row r="60" spans="1:3" ht="15.75" x14ac:dyDescent="0.25">
      <c r="A60" s="14" t="s">
        <v>9</v>
      </c>
      <c r="B60" s="16">
        <v>3026.3</v>
      </c>
      <c r="C60" s="16">
        <v>0</v>
      </c>
    </row>
    <row r="61" spans="1:3" ht="15.75" x14ac:dyDescent="0.25">
      <c r="A61" s="14" t="s">
        <v>10</v>
      </c>
      <c r="B61" s="16">
        <v>0</v>
      </c>
      <c r="C61" s="16">
        <v>0</v>
      </c>
    </row>
    <row r="62" spans="1:3" ht="15.75" x14ac:dyDescent="0.25">
      <c r="A62" s="14" t="s">
        <v>11</v>
      </c>
      <c r="B62" s="16">
        <f>B57-B58</f>
        <v>39219.199999999997</v>
      </c>
      <c r="C62" s="16">
        <f>C57-C58</f>
        <v>0</v>
      </c>
    </row>
    <row r="63" spans="1:3" ht="15.75" x14ac:dyDescent="0.25">
      <c r="A63" s="18" t="s">
        <v>23</v>
      </c>
      <c r="B63" s="18"/>
      <c r="C63" s="18"/>
    </row>
    <row r="64" spans="1:3" ht="15.75" x14ac:dyDescent="0.25">
      <c r="A64" s="14" t="s">
        <v>6</v>
      </c>
      <c r="B64" s="16">
        <v>0</v>
      </c>
      <c r="C64" s="16">
        <v>0</v>
      </c>
    </row>
    <row r="65" spans="1:3" ht="31.5" x14ac:dyDescent="0.25">
      <c r="A65" s="14" t="s">
        <v>24</v>
      </c>
      <c r="B65" s="16">
        <f>B66+B68+B69</f>
        <v>0</v>
      </c>
      <c r="C65" s="16">
        <v>0</v>
      </c>
    </row>
    <row r="66" spans="1:3" ht="15.75" x14ac:dyDescent="0.25">
      <c r="A66" s="14" t="s">
        <v>8</v>
      </c>
      <c r="B66" s="16"/>
      <c r="C66" s="16"/>
    </row>
    <row r="67" spans="1:3" ht="15.75" x14ac:dyDescent="0.25">
      <c r="A67" s="14" t="s">
        <v>21</v>
      </c>
      <c r="B67" s="16"/>
      <c r="C67" s="16"/>
    </row>
    <row r="68" spans="1:3" ht="15.75" x14ac:dyDescent="0.25">
      <c r="A68" s="14" t="s">
        <v>9</v>
      </c>
      <c r="B68" s="16">
        <v>0</v>
      </c>
      <c r="C68" s="16">
        <v>0</v>
      </c>
    </row>
    <row r="69" spans="1:3" ht="15.75" x14ac:dyDescent="0.25">
      <c r="A69" s="14" t="s">
        <v>10</v>
      </c>
      <c r="B69" s="16"/>
      <c r="C69" s="16"/>
    </row>
    <row r="70" spans="1:3" ht="15.75" x14ac:dyDescent="0.25">
      <c r="A70" s="14" t="s">
        <v>11</v>
      </c>
      <c r="B70" s="16">
        <f>B64-B65</f>
        <v>0</v>
      </c>
      <c r="C70" s="16">
        <f>C64-C65</f>
        <v>0</v>
      </c>
    </row>
    <row r="71" spans="1:3" ht="15.75" x14ac:dyDescent="0.25">
      <c r="A71" s="15" t="s">
        <v>25</v>
      </c>
      <c r="B71" s="15"/>
      <c r="C71" s="15"/>
    </row>
    <row r="72" spans="1:3" ht="15.75" x14ac:dyDescent="0.25">
      <c r="A72" s="14" t="s">
        <v>6</v>
      </c>
      <c r="B72" s="16">
        <v>2000</v>
      </c>
      <c r="C72" s="16">
        <v>140</v>
      </c>
    </row>
    <row r="73" spans="1:3" ht="31.5" x14ac:dyDescent="0.25">
      <c r="A73" s="14" t="s">
        <v>24</v>
      </c>
      <c r="B73" s="24">
        <f>B74+B75</f>
        <v>2000</v>
      </c>
      <c r="C73" s="24">
        <v>140</v>
      </c>
    </row>
    <row r="74" spans="1:3" ht="15.75" x14ac:dyDescent="0.25">
      <c r="A74" s="14" t="s">
        <v>8</v>
      </c>
      <c r="B74" s="16">
        <v>0</v>
      </c>
      <c r="C74" s="16">
        <v>0</v>
      </c>
    </row>
    <row r="75" spans="1:3" ht="15.75" x14ac:dyDescent="0.25">
      <c r="A75" s="14" t="s">
        <v>9</v>
      </c>
      <c r="B75" s="16">
        <v>2000</v>
      </c>
      <c r="C75" s="16">
        <v>140</v>
      </c>
    </row>
    <row r="76" spans="1:3" ht="15.75" x14ac:dyDescent="0.25">
      <c r="A76" s="14" t="s">
        <v>10</v>
      </c>
      <c r="B76" s="16">
        <v>0</v>
      </c>
      <c r="C76" s="16">
        <v>0</v>
      </c>
    </row>
    <row r="77" spans="1:3" ht="15.75" x14ac:dyDescent="0.25">
      <c r="A77" s="14" t="s">
        <v>11</v>
      </c>
      <c r="B77" s="16">
        <f>B72-B73</f>
        <v>0</v>
      </c>
      <c r="C77" s="16">
        <f>C72-C73</f>
        <v>0</v>
      </c>
    </row>
    <row r="78" spans="1:3" ht="15.75" x14ac:dyDescent="0.25">
      <c r="A78" s="17" t="s">
        <v>26</v>
      </c>
      <c r="B78" s="17"/>
      <c r="C78" s="17"/>
    </row>
    <row r="79" spans="1:3" ht="15.75" x14ac:dyDescent="0.25">
      <c r="A79" s="15" t="s">
        <v>27</v>
      </c>
      <c r="B79" s="15"/>
      <c r="C79" s="15"/>
    </row>
    <row r="80" spans="1:3" ht="15.75" x14ac:dyDescent="0.25">
      <c r="A80" s="9" t="s">
        <v>6</v>
      </c>
      <c r="B80" s="10">
        <v>8851.2999999999993</v>
      </c>
      <c r="C80" s="10">
        <f>C81</f>
        <v>2798.6</v>
      </c>
    </row>
    <row r="81" spans="1:3" ht="31.5" x14ac:dyDescent="0.25">
      <c r="A81" s="9" t="s">
        <v>7</v>
      </c>
      <c r="B81" s="10">
        <f>B82+B83+B84</f>
        <v>8851.2999999999993</v>
      </c>
      <c r="C81" s="10">
        <f>C82+C83+C84</f>
        <v>2798.6</v>
      </c>
    </row>
    <row r="82" spans="1:3" ht="15.75" x14ac:dyDescent="0.25">
      <c r="A82" s="9" t="s">
        <v>8</v>
      </c>
      <c r="B82" s="10">
        <v>7582.2</v>
      </c>
      <c r="C82" s="10">
        <v>1832.1</v>
      </c>
    </row>
    <row r="83" spans="1:3" ht="15.75" x14ac:dyDescent="0.25">
      <c r="A83" s="9" t="s">
        <v>9</v>
      </c>
      <c r="B83" s="10">
        <v>1269.0999999999999</v>
      </c>
      <c r="C83" s="10">
        <v>966.5</v>
      </c>
    </row>
    <row r="84" spans="1:3" ht="15.75" x14ac:dyDescent="0.25">
      <c r="A84" s="9" t="s">
        <v>10</v>
      </c>
      <c r="B84" s="10">
        <v>0</v>
      </c>
      <c r="C84" s="10">
        <v>0</v>
      </c>
    </row>
    <row r="85" spans="1:3" ht="15.75" x14ac:dyDescent="0.25">
      <c r="A85" s="9" t="s">
        <v>11</v>
      </c>
      <c r="B85" s="10">
        <v>0</v>
      </c>
      <c r="C85" s="10">
        <v>0</v>
      </c>
    </row>
    <row r="86" spans="1:3" ht="15.75" x14ac:dyDescent="0.25">
      <c r="A86" s="17" t="s">
        <v>28</v>
      </c>
      <c r="B86" s="17"/>
      <c r="C86" s="17"/>
    </row>
    <row r="87" spans="1:3" ht="15.75" x14ac:dyDescent="0.25">
      <c r="A87" s="15" t="s">
        <v>29</v>
      </c>
      <c r="B87" s="15"/>
      <c r="C87" s="15"/>
    </row>
    <row r="88" spans="1:3" ht="15.75" x14ac:dyDescent="0.25">
      <c r="A88" s="9" t="s">
        <v>6</v>
      </c>
      <c r="B88" s="10">
        <f>B89</f>
        <v>655897.5</v>
      </c>
      <c r="C88" s="10">
        <f>C89</f>
        <v>479720</v>
      </c>
    </row>
    <row r="89" spans="1:3" ht="31.5" x14ac:dyDescent="0.25">
      <c r="A89" s="9" t="s">
        <v>7</v>
      </c>
      <c r="B89" s="10">
        <f>B90+B91</f>
        <v>655897.5</v>
      </c>
      <c r="C89" s="10">
        <f>C90+C91</f>
        <v>479720</v>
      </c>
    </row>
    <row r="90" spans="1:3" ht="15.75" x14ac:dyDescent="0.25">
      <c r="A90" s="9" t="s">
        <v>8</v>
      </c>
      <c r="B90" s="10">
        <v>266960.5</v>
      </c>
      <c r="C90" s="10">
        <v>191957.1</v>
      </c>
    </row>
    <row r="91" spans="1:3" ht="15.75" x14ac:dyDescent="0.25">
      <c r="A91" s="9" t="s">
        <v>9</v>
      </c>
      <c r="B91" s="10">
        <v>388937</v>
      </c>
      <c r="C91" s="10">
        <v>287762.90000000002</v>
      </c>
    </row>
    <row r="92" spans="1:3" ht="15.75" x14ac:dyDescent="0.25">
      <c r="A92" s="9" t="s">
        <v>10</v>
      </c>
      <c r="B92" s="10">
        <v>0</v>
      </c>
      <c r="C92" s="10">
        <v>0</v>
      </c>
    </row>
    <row r="93" spans="1:3" ht="15.75" x14ac:dyDescent="0.25">
      <c r="A93" s="9" t="s">
        <v>11</v>
      </c>
      <c r="B93" s="10">
        <f>B88-B89</f>
        <v>0</v>
      </c>
      <c r="C93" s="10">
        <f>C88-C89</f>
        <v>0</v>
      </c>
    </row>
    <row r="94" spans="1:3" ht="15.75" x14ac:dyDescent="0.25">
      <c r="A94" s="25" t="s">
        <v>30</v>
      </c>
      <c r="B94" s="25"/>
      <c r="C94" s="25"/>
    </row>
    <row r="95" spans="1:3" ht="15.75" x14ac:dyDescent="0.25">
      <c r="A95" s="26" t="s">
        <v>6</v>
      </c>
      <c r="B95" s="27">
        <f t="shared" ref="B95:C97" si="3">B6+B27+B49+B80+B88</f>
        <v>3821219.6999999997</v>
      </c>
      <c r="C95" s="27">
        <f t="shared" si="3"/>
        <v>2831194.5</v>
      </c>
    </row>
    <row r="96" spans="1:3" ht="31.5" x14ac:dyDescent="0.25">
      <c r="A96" s="26" t="s">
        <v>7</v>
      </c>
      <c r="B96" s="27">
        <f t="shared" si="3"/>
        <v>3710127.5999999996</v>
      </c>
      <c r="C96" s="27">
        <f t="shared" si="3"/>
        <v>2831194.5</v>
      </c>
    </row>
    <row r="97" spans="1:3" ht="15.75" x14ac:dyDescent="0.25">
      <c r="A97" s="26" t="s">
        <v>8</v>
      </c>
      <c r="B97" s="27">
        <f t="shared" si="3"/>
        <v>813948.29999999993</v>
      </c>
      <c r="C97" s="27">
        <f t="shared" si="3"/>
        <v>479509.29999999993</v>
      </c>
    </row>
    <row r="98" spans="1:3" ht="15.75" x14ac:dyDescent="0.25">
      <c r="A98" s="26" t="s">
        <v>21</v>
      </c>
      <c r="B98" s="27">
        <f>B67</f>
        <v>0</v>
      </c>
      <c r="C98" s="27">
        <f>C67</f>
        <v>0</v>
      </c>
    </row>
    <row r="99" spans="1:3" ht="15.75" x14ac:dyDescent="0.25">
      <c r="A99" s="26" t="s">
        <v>9</v>
      </c>
      <c r="B99" s="27">
        <f>B9+B30+B53+B83+B91</f>
        <v>2896179.3</v>
      </c>
      <c r="C99" s="27">
        <f>C9+C30+C53+C83+C91</f>
        <v>2351685.2000000002</v>
      </c>
    </row>
    <row r="100" spans="1:3" ht="15.75" x14ac:dyDescent="0.25">
      <c r="A100" s="26" t="s">
        <v>10</v>
      </c>
      <c r="B100" s="28">
        <f>B10+B31+B54+B84</f>
        <v>0</v>
      </c>
      <c r="C100" s="28">
        <f>C10+C31+C54+C84</f>
        <v>0</v>
      </c>
    </row>
    <row r="101" spans="1:3" ht="15.75" x14ac:dyDescent="0.25">
      <c r="A101" s="26" t="s">
        <v>11</v>
      </c>
      <c r="B101" s="27">
        <f>B11+B32+B55+B85+B93</f>
        <v>111092.10000000006</v>
      </c>
      <c r="C101" s="27">
        <f>C11+C32+C55+C85+C93</f>
        <v>0</v>
      </c>
    </row>
  </sheetData>
  <mergeCells count="17">
    <mergeCell ref="A78:C78"/>
    <mergeCell ref="A79:C79"/>
    <mergeCell ref="A86:C86"/>
    <mergeCell ref="A87:C87"/>
    <mergeCell ref="A94:C94"/>
    <mergeCell ref="A26:C26"/>
    <mergeCell ref="A33:C33"/>
    <mergeCell ref="A48:C48"/>
    <mergeCell ref="A56:C56"/>
    <mergeCell ref="A63:C63"/>
    <mergeCell ref="A71:C71"/>
    <mergeCell ref="A1:C1"/>
    <mergeCell ref="A3:A4"/>
    <mergeCell ref="B3:C3"/>
    <mergeCell ref="A5:C5"/>
    <mergeCell ref="A12:C12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pzemskov</dc:creator>
  <cp:lastModifiedBy>pzemskov</cp:lastModifiedBy>
  <dcterms:created xsi:type="dcterms:W3CDTF">2019-02-07T07:22:55Z</dcterms:created>
  <dcterms:modified xsi:type="dcterms:W3CDTF">2019-02-07T07:24:24Z</dcterms:modified>
</cp:coreProperties>
</file>