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0"/>
  </bookViews>
  <sheets>
    <sheet name="1  " sheetId="1" r:id="rId1"/>
  </sheets>
  <definedNames>
    <definedName name="_xlnm._FilterDatabase" localSheetId="0" hidden="1">'1  '!$A$5:$X$76</definedName>
    <definedName name="_xlnm.Print_Titles" localSheetId="0">'1  '!$4:$5</definedName>
    <definedName name="_xlnm.Print_Area" localSheetId="0">'1  '!$A$1:$C$105</definedName>
  </definedNames>
  <calcPr fullCalcOnLoad="1"/>
</workbook>
</file>

<file path=xl/sharedStrings.xml><?xml version="1.0" encoding="utf-8"?>
<sst xmlns="http://schemas.openxmlformats.org/spreadsheetml/2006/main" count="82" uniqueCount="31">
  <si>
    <t>ВСЕГО</t>
  </si>
  <si>
    <t>1. Общая потребность в средствах</t>
  </si>
  <si>
    <t xml:space="preserve"> - абз. 2, п.п. "н", пункта 1 - создать к 2015 году в малых городах не менее пяти центров культурного развития</t>
  </si>
  <si>
    <t xml:space="preserve"> Подпункт "б" пункта 2 "Обеспечение специальных условий ипотечного кредитования отдельных категорий граждан (молодых семей, работников бюджетной сферы)</t>
  </si>
  <si>
    <t>2.Предусмотрено в консолидированном бюджете субъекта Российской Федерации</t>
  </si>
  <si>
    <t xml:space="preserve"> -п.п. "а", п.2  достижение к 2016 году 100 процентов доступности дошкольного образования для детей в возрасте от трех до семи лет </t>
  </si>
  <si>
    <t>план</t>
  </si>
  <si>
    <t>факт</t>
  </si>
  <si>
    <t>Наименование Указа Президента РФ, 
мероприятия субъекта РФ по достижению установленных целей</t>
  </si>
  <si>
    <t>3.Оценка объема недостающих средств</t>
  </si>
  <si>
    <t>Салпагаров М.А.</t>
  </si>
  <si>
    <t xml:space="preserve">  из них за счет средств федерального бюджета</t>
  </si>
  <si>
    <t xml:space="preserve">  из них за счет средств республиканского бюджета (собственные)</t>
  </si>
  <si>
    <t xml:space="preserve">  из них за счет средств местных бюджетов (собственные)</t>
  </si>
  <si>
    <t xml:space="preserve">1. Общая потребность в средствах </t>
  </si>
  <si>
    <t xml:space="preserve"> в части оплаты труда отдельных категорий работников социальных отраслей</t>
  </si>
  <si>
    <t>п.2. Установление нуждающимся в поддержке семьям ежемесячной денежной выплаты в размере определенного в Карачаево-Черкесской Республике прожиточного минимума для детей, назначаемой в случае рождения с 1 января 2014 года третьего ребенка или последующих детей</t>
  </si>
  <si>
    <t>Предусмотрено в консолидированном бюджете субъекта Российской Федерации</t>
  </si>
  <si>
    <t>Батчаева М.М.</t>
  </si>
  <si>
    <t xml:space="preserve"> - Абз.3 пп "а" п.2 -  разработка комплекса мер по улучшению жилищных условий семей, имеющим трех и более детей (создание при поддержке субъектов Российской Федерации и муниципальных образований необходимой инфраструктуры на земельных участках</t>
  </si>
  <si>
    <t>тыс. рублей</t>
  </si>
  <si>
    <t>1. Указ Президента Российской Федерации от 07.05.2012 года  №597  "О мероприятиях по реализации государственной социальной политики"</t>
  </si>
  <si>
    <t>2. Указ Президента Российской Федерации от 07.05.2012 года  №599  "О мерах по реализации государственной политики в области образования и науки"</t>
  </si>
  <si>
    <t xml:space="preserve">3. 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 </t>
  </si>
  <si>
    <t>Каракетова А.М.</t>
  </si>
  <si>
    <t>М.Х. Суюнчев</t>
  </si>
  <si>
    <t>2. Предусмотрено в консолидированном бюджете субъекта Российской Федерации</t>
  </si>
  <si>
    <t>4.Указ Президента Российской Федерации от 07.05.2012 № 606 "О мерах по реализации демографической политики Российской Федерации"</t>
  </si>
  <si>
    <t>Петижева М.М.</t>
  </si>
  <si>
    <t>Оценка потребности в средствах, необходимых для реализации Указов Президента Российской Федерации от 7 мая 2012 года  №597-602,606 на 01.07.2019</t>
  </si>
  <si>
    <t>Заместитель Председателя Правительства 
Карачаево-Черкесской Республики-    
Министр финансов 
Карачаево-Черкесской Республики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</si>
</sst>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48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77" fontId="3" fillId="0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justify" vertical="top" wrapText="1"/>
    </xf>
    <xf numFmtId="177" fontId="4" fillId="34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top" wrapText="1"/>
    </xf>
    <xf numFmtId="177" fontId="4" fillId="0" borderId="10" xfId="0" applyNumberFormat="1" applyFont="1" applyFill="1" applyBorder="1" applyAlignment="1">
      <alignment horizontal="center" vertical="top"/>
    </xf>
    <xf numFmtId="177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justify" wrapText="1"/>
    </xf>
    <xf numFmtId="0" fontId="10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Y105"/>
  <sheetViews>
    <sheetView tabSelected="1" view="pageBreakPreview" zoomScale="90" zoomScaleSheetLayoutView="90" zoomScalePageLayoutView="0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1" sqref="B71:C76"/>
    </sheetView>
  </sheetViews>
  <sheetFormatPr defaultColWidth="8.875" defaultRowHeight="12.75"/>
  <cols>
    <col min="1" max="1" width="76.75390625" style="16" customWidth="1"/>
    <col min="2" max="3" width="15.125" style="2" customWidth="1"/>
    <col min="4" max="24" width="9.125" style="2" customWidth="1"/>
    <col min="25" max="16384" width="8.875" style="3" customWidth="1"/>
  </cols>
  <sheetData>
    <row r="1" spans="1:3" ht="37.5" customHeight="1">
      <c r="A1" s="34" t="s">
        <v>29</v>
      </c>
      <c r="B1" s="34"/>
      <c r="C1" s="34"/>
    </row>
    <row r="2" spans="1:3" ht="37.5" customHeight="1">
      <c r="A2" s="32"/>
      <c r="B2" s="32"/>
      <c r="C2" s="32"/>
    </row>
    <row r="3" ht="14.25" customHeight="1">
      <c r="C3" s="2" t="s">
        <v>20</v>
      </c>
    </row>
    <row r="4" spans="1:3" ht="15.75">
      <c r="A4" s="44" t="s">
        <v>8</v>
      </c>
      <c r="B4" s="35">
        <v>2019</v>
      </c>
      <c r="C4" s="36"/>
    </row>
    <row r="5" spans="1:3" ht="17.25" customHeight="1">
      <c r="A5" s="45"/>
      <c r="B5" s="30" t="s">
        <v>6</v>
      </c>
      <c r="C5" s="30" t="s">
        <v>7</v>
      </c>
    </row>
    <row r="6" spans="1:24" s="5" customFormat="1" ht="33" customHeight="1">
      <c r="A6" s="46" t="s">
        <v>21</v>
      </c>
      <c r="B6" s="47"/>
      <c r="C6" s="4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3" ht="17.25" customHeight="1">
      <c r="A7" s="20" t="s">
        <v>1</v>
      </c>
      <c r="B7" s="21">
        <f aca="true" t="shared" si="0" ref="B7:C12">B14+B21</f>
        <v>2724044.7</v>
      </c>
      <c r="C7" s="21">
        <f t="shared" si="0"/>
        <v>1366416.8000000003</v>
      </c>
    </row>
    <row r="8" spans="1:3" ht="33" customHeight="1">
      <c r="A8" s="20" t="s">
        <v>26</v>
      </c>
      <c r="B8" s="21">
        <f t="shared" si="0"/>
        <v>2723830.5599999996</v>
      </c>
      <c r="C8" s="21">
        <f t="shared" si="0"/>
        <v>1366416.8000000003</v>
      </c>
    </row>
    <row r="9" spans="1:3" ht="17.25" customHeight="1">
      <c r="A9" s="20" t="s">
        <v>11</v>
      </c>
      <c r="B9" s="21">
        <f t="shared" si="0"/>
        <v>208152.3</v>
      </c>
      <c r="C9" s="21">
        <f>C16+C23</f>
        <v>104076.1</v>
      </c>
    </row>
    <row r="10" spans="1:3" ht="17.25" customHeight="1">
      <c r="A10" s="20" t="s">
        <v>12</v>
      </c>
      <c r="B10" s="21">
        <f t="shared" si="0"/>
        <v>2515678.26</v>
      </c>
      <c r="C10" s="21">
        <f>C17+C24</f>
        <v>1262340.7000000002</v>
      </c>
    </row>
    <row r="11" spans="1:3" ht="18.75" customHeight="1">
      <c r="A11" s="20" t="s">
        <v>13</v>
      </c>
      <c r="B11" s="21">
        <f t="shared" si="0"/>
        <v>0</v>
      </c>
      <c r="C11" s="21">
        <f t="shared" si="0"/>
        <v>0</v>
      </c>
    </row>
    <row r="12" spans="1:3" ht="18.75" customHeight="1">
      <c r="A12" s="20" t="s">
        <v>9</v>
      </c>
      <c r="B12" s="21">
        <f t="shared" si="0"/>
        <v>214.13999999999942</v>
      </c>
      <c r="C12" s="21">
        <f t="shared" si="0"/>
        <v>0</v>
      </c>
    </row>
    <row r="13" spans="1:3" s="19" customFormat="1" ht="19.5" customHeight="1">
      <c r="A13" s="37" t="s">
        <v>15</v>
      </c>
      <c r="B13" s="37"/>
      <c r="C13" s="37"/>
    </row>
    <row r="14" spans="1:3" s="19" customFormat="1" ht="17.25" customHeight="1">
      <c r="A14" s="22" t="s">
        <v>14</v>
      </c>
      <c r="B14" s="23">
        <v>2706827.5</v>
      </c>
      <c r="C14" s="23">
        <f>C15</f>
        <v>1353413.7000000002</v>
      </c>
    </row>
    <row r="15" spans="1:3" s="19" customFormat="1" ht="33" customHeight="1">
      <c r="A15" s="22" t="s">
        <v>26</v>
      </c>
      <c r="B15" s="23">
        <f>B16+B17</f>
        <v>2706827.4999999995</v>
      </c>
      <c r="C15" s="23">
        <f>C16+C17</f>
        <v>1353413.7000000002</v>
      </c>
    </row>
    <row r="16" spans="1:3" s="19" customFormat="1" ht="17.25" customHeight="1">
      <c r="A16" s="24" t="s">
        <v>11</v>
      </c>
      <c r="B16" s="23">
        <v>208152.3</v>
      </c>
      <c r="C16" s="23">
        <v>104076.1</v>
      </c>
    </row>
    <row r="17" spans="1:3" s="19" customFormat="1" ht="17.25" customHeight="1">
      <c r="A17" s="24" t="s">
        <v>12</v>
      </c>
      <c r="B17" s="23">
        <f>2409958.9+88716.3</f>
        <v>2498675.1999999997</v>
      </c>
      <c r="C17" s="23">
        <v>1249337.6</v>
      </c>
    </row>
    <row r="18" spans="1:3" s="19" customFormat="1" ht="17.25" customHeight="1">
      <c r="A18" s="24" t="s">
        <v>13</v>
      </c>
      <c r="B18" s="23">
        <v>0</v>
      </c>
      <c r="C18" s="23">
        <v>0</v>
      </c>
    </row>
    <row r="19" spans="1:3" s="19" customFormat="1" ht="17.25" customHeight="1">
      <c r="A19" s="22" t="s">
        <v>9</v>
      </c>
      <c r="B19" s="23">
        <f>B14-B15</f>
        <v>0</v>
      </c>
      <c r="C19" s="23">
        <f>C14-C15</f>
        <v>0</v>
      </c>
    </row>
    <row r="20" spans="1:24" s="6" customFormat="1" ht="33.75" customHeight="1">
      <c r="A20" s="38" t="s">
        <v>2</v>
      </c>
      <c r="B20" s="38"/>
      <c r="C20" s="3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3" ht="17.25" customHeight="1">
      <c r="A21" s="24" t="s">
        <v>1</v>
      </c>
      <c r="B21" s="25">
        <v>17217.2</v>
      </c>
      <c r="C21" s="25">
        <f>C22</f>
        <v>13003.1</v>
      </c>
    </row>
    <row r="22" spans="1:3" ht="35.25" customHeight="1">
      <c r="A22" s="24" t="s">
        <v>26</v>
      </c>
      <c r="B22" s="25">
        <f>B23+B24+B25</f>
        <v>17003.06</v>
      </c>
      <c r="C22" s="25">
        <f>C23+C24+C25</f>
        <v>13003.1</v>
      </c>
    </row>
    <row r="23" spans="1:3" ht="17.25" customHeight="1">
      <c r="A23" s="24" t="s">
        <v>11</v>
      </c>
      <c r="B23" s="25">
        <v>0</v>
      </c>
      <c r="C23" s="25">
        <v>0</v>
      </c>
    </row>
    <row r="24" spans="1:3" ht="17.25" customHeight="1">
      <c r="A24" s="24" t="s">
        <v>12</v>
      </c>
      <c r="B24" s="25">
        <v>17003.06</v>
      </c>
      <c r="C24" s="25">
        <v>13003.1</v>
      </c>
    </row>
    <row r="25" spans="1:3" ht="17.25" customHeight="1">
      <c r="A25" s="24" t="s">
        <v>13</v>
      </c>
      <c r="B25" s="25">
        <v>0</v>
      </c>
      <c r="C25" s="25">
        <v>0</v>
      </c>
    </row>
    <row r="26" spans="1:3" ht="17.25" customHeight="1">
      <c r="A26" s="24" t="s">
        <v>9</v>
      </c>
      <c r="B26" s="25">
        <f>B21-B22</f>
        <v>214.13999999999942</v>
      </c>
      <c r="C26" s="25">
        <f>C21-C22</f>
        <v>0</v>
      </c>
    </row>
    <row r="27" spans="1:24" s="8" customFormat="1" ht="36.75" customHeight="1">
      <c r="A27" s="39" t="s">
        <v>22</v>
      </c>
      <c r="B27" s="39"/>
      <c r="C27" s="39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3" s="2" customFormat="1" ht="17.25" customHeight="1">
      <c r="A28" s="20" t="s">
        <v>1</v>
      </c>
      <c r="B28" s="21">
        <f>B35</f>
        <v>88535.7</v>
      </c>
      <c r="C28" s="21">
        <f>C35</f>
        <v>0</v>
      </c>
    </row>
    <row r="29" spans="1:3" s="2" customFormat="1" ht="33.75" customHeight="1">
      <c r="A29" s="20" t="s">
        <v>26</v>
      </c>
      <c r="B29" s="21">
        <f>B36</f>
        <v>0</v>
      </c>
      <c r="C29" s="21">
        <f>C36</f>
        <v>0</v>
      </c>
    </row>
    <row r="30" spans="1:3" s="2" customFormat="1" ht="17.25" customHeight="1">
      <c r="A30" s="20" t="s">
        <v>11</v>
      </c>
      <c r="B30" s="21">
        <f>B37</f>
        <v>0</v>
      </c>
      <c r="C30" s="21">
        <f>C37</f>
        <v>0</v>
      </c>
    </row>
    <row r="31" spans="1:3" s="2" customFormat="1" ht="17.25" customHeight="1">
      <c r="A31" s="20" t="s">
        <v>12</v>
      </c>
      <c r="B31" s="21">
        <f>B38</f>
        <v>0</v>
      </c>
      <c r="C31" s="21">
        <f>C38</f>
        <v>0</v>
      </c>
    </row>
    <row r="32" spans="1:3" s="2" customFormat="1" ht="17.25" customHeight="1">
      <c r="A32" s="20" t="s">
        <v>13</v>
      </c>
      <c r="B32" s="21">
        <f>B39</f>
        <v>0</v>
      </c>
      <c r="C32" s="21">
        <f>C39</f>
        <v>0</v>
      </c>
    </row>
    <row r="33" spans="1:3" s="2" customFormat="1" ht="17.25" customHeight="1">
      <c r="A33" s="20" t="s">
        <v>9</v>
      </c>
      <c r="B33" s="21">
        <f>B40</f>
        <v>88535.7</v>
      </c>
      <c r="C33" s="21">
        <f>C40</f>
        <v>0</v>
      </c>
    </row>
    <row r="34" spans="1:24" s="10" customFormat="1" ht="31.5" customHeight="1">
      <c r="A34" s="40" t="s">
        <v>5</v>
      </c>
      <c r="B34" s="40"/>
      <c r="C34" s="4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3" s="2" customFormat="1" ht="17.25" customHeight="1">
      <c r="A35" s="24" t="s">
        <v>1</v>
      </c>
      <c r="B35" s="25">
        <v>88535.7</v>
      </c>
      <c r="C35" s="25">
        <v>0</v>
      </c>
    </row>
    <row r="36" spans="1:3" s="2" customFormat="1" ht="35.25" customHeight="1">
      <c r="A36" s="24" t="s">
        <v>26</v>
      </c>
      <c r="B36" s="25">
        <f>B37+B38+B39</f>
        <v>0</v>
      </c>
      <c r="C36" s="25">
        <f>C37+C38+C39</f>
        <v>0</v>
      </c>
    </row>
    <row r="37" spans="1:3" s="2" customFormat="1" ht="17.25" customHeight="1">
      <c r="A37" s="24" t="s">
        <v>11</v>
      </c>
      <c r="B37" s="25">
        <v>0</v>
      </c>
      <c r="C37" s="25">
        <v>0</v>
      </c>
    </row>
    <row r="38" spans="1:3" s="2" customFormat="1" ht="17.25" customHeight="1">
      <c r="A38" s="24" t="s">
        <v>12</v>
      </c>
      <c r="B38" s="25">
        <v>0</v>
      </c>
      <c r="C38" s="25">
        <v>0</v>
      </c>
    </row>
    <row r="39" spans="1:3" s="2" customFormat="1" ht="17.25" customHeight="1">
      <c r="A39" s="24" t="s">
        <v>13</v>
      </c>
      <c r="B39" s="25">
        <v>0</v>
      </c>
      <c r="C39" s="25">
        <v>0</v>
      </c>
    </row>
    <row r="40" spans="1:3" s="2" customFormat="1" ht="17.25" customHeight="1">
      <c r="A40" s="24" t="s">
        <v>9</v>
      </c>
      <c r="B40" s="25">
        <f>B35-B36</f>
        <v>88535.7</v>
      </c>
      <c r="C40" s="25">
        <f>C35-C36</f>
        <v>0</v>
      </c>
    </row>
    <row r="41" spans="1:24" s="18" customFormat="1" ht="52.5" customHeight="1">
      <c r="A41" s="39" t="s">
        <v>23</v>
      </c>
      <c r="B41" s="39"/>
      <c r="C41" s="39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0" customFormat="1" ht="19.5" customHeight="1">
      <c r="A42" s="20" t="s">
        <v>1</v>
      </c>
      <c r="B42" s="21">
        <f>B49+B56</f>
        <v>48654.5</v>
      </c>
      <c r="C42" s="21">
        <f>C49+C56</f>
        <v>150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s="10" customFormat="1" ht="33" customHeight="1">
      <c r="A43" s="20" t="s">
        <v>26</v>
      </c>
      <c r="B43" s="21">
        <f>B50+B57</f>
        <v>4185.6</v>
      </c>
      <c r="C43" s="21">
        <f>C50+C57</f>
        <v>150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10" customFormat="1" ht="17.25" customHeight="1">
      <c r="A44" s="20" t="s">
        <v>11</v>
      </c>
      <c r="B44" s="21">
        <f>B51+B58</f>
        <v>0</v>
      </c>
      <c r="C44" s="21">
        <f>C51+C58</f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10" customFormat="1" ht="15.75" customHeight="1">
      <c r="A45" s="20" t="s">
        <v>12</v>
      </c>
      <c r="B45" s="21">
        <f>B52+B59</f>
        <v>4026.3</v>
      </c>
      <c r="C45" s="21">
        <f>C52+C59</f>
        <v>150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10" customFormat="1" ht="17.25" customHeight="1">
      <c r="A46" s="20" t="s">
        <v>13</v>
      </c>
      <c r="B46" s="21">
        <f>B53+B60</f>
        <v>159.3</v>
      </c>
      <c r="C46" s="21">
        <f>C53+C60</f>
        <v>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s="10" customFormat="1" ht="19.5" customHeight="1">
      <c r="A47" s="20" t="s">
        <v>9</v>
      </c>
      <c r="B47" s="21">
        <f>B54+B61</f>
        <v>44468.9</v>
      </c>
      <c r="C47" s="21">
        <f>C54+C61</f>
        <v>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3" s="4" customFormat="1" ht="52.5" customHeight="1">
      <c r="A48" s="41" t="s">
        <v>19</v>
      </c>
      <c r="B48" s="41"/>
      <c r="C48" s="41"/>
    </row>
    <row r="49" spans="1:3" s="2" customFormat="1" ht="19.5" customHeight="1">
      <c r="A49" s="27" t="s">
        <v>1</v>
      </c>
      <c r="B49" s="25">
        <v>47654.5</v>
      </c>
      <c r="C49" s="25">
        <v>0</v>
      </c>
    </row>
    <row r="50" spans="1:3" s="2" customFormat="1" ht="32.25" customHeight="1">
      <c r="A50" s="27" t="s">
        <v>26</v>
      </c>
      <c r="B50" s="25">
        <f>B51+B52+B53</f>
        <v>3185.6000000000004</v>
      </c>
      <c r="C50" s="25">
        <f>C51+C52+C53</f>
        <v>0</v>
      </c>
    </row>
    <row r="51" spans="1:3" s="2" customFormat="1" ht="19.5" customHeight="1">
      <c r="A51" s="24" t="s">
        <v>11</v>
      </c>
      <c r="B51" s="25">
        <v>0</v>
      </c>
      <c r="C51" s="25">
        <v>0</v>
      </c>
    </row>
    <row r="52" spans="1:3" s="2" customFormat="1" ht="19.5" customHeight="1">
      <c r="A52" s="24" t="s">
        <v>12</v>
      </c>
      <c r="B52" s="25">
        <v>3026.3</v>
      </c>
      <c r="C52" s="25">
        <v>0</v>
      </c>
    </row>
    <row r="53" spans="1:3" s="2" customFormat="1" ht="19.5" customHeight="1">
      <c r="A53" s="24" t="s">
        <v>13</v>
      </c>
      <c r="B53" s="25">
        <v>159.3</v>
      </c>
      <c r="C53" s="25">
        <v>0</v>
      </c>
    </row>
    <row r="54" spans="1:3" s="2" customFormat="1" ht="19.5" customHeight="1">
      <c r="A54" s="24" t="s">
        <v>9</v>
      </c>
      <c r="B54" s="25">
        <f>B49-B50</f>
        <v>44468.9</v>
      </c>
      <c r="C54" s="25">
        <f>C49-C50</f>
        <v>0</v>
      </c>
    </row>
    <row r="55" spans="1:3" ht="39" customHeight="1">
      <c r="A55" s="38" t="s">
        <v>3</v>
      </c>
      <c r="B55" s="38"/>
      <c r="C55" s="38"/>
    </row>
    <row r="56" spans="1:3" ht="19.5" customHeight="1">
      <c r="A56" s="24" t="s">
        <v>1</v>
      </c>
      <c r="B56" s="25">
        <v>1000</v>
      </c>
      <c r="C56" s="25">
        <f>C57</f>
        <v>150</v>
      </c>
    </row>
    <row r="57" spans="1:25" s="1" customFormat="1" ht="33.75" customHeight="1">
      <c r="A57" s="24" t="s">
        <v>4</v>
      </c>
      <c r="B57" s="26">
        <f>B58+B59+B60</f>
        <v>1000</v>
      </c>
      <c r="C57" s="26">
        <f>C58+C59+C60</f>
        <v>150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s="1" customFormat="1" ht="19.5" customHeight="1">
      <c r="A58" s="24" t="s">
        <v>11</v>
      </c>
      <c r="B58" s="25">
        <v>0</v>
      </c>
      <c r="C58" s="25"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s="1" customFormat="1" ht="19.5" customHeight="1">
      <c r="A59" s="24" t="s">
        <v>12</v>
      </c>
      <c r="B59" s="25">
        <v>1000</v>
      </c>
      <c r="C59" s="25">
        <v>150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s="1" customFormat="1" ht="18" customHeight="1">
      <c r="A60" s="24" t="s">
        <v>13</v>
      </c>
      <c r="B60" s="25">
        <v>0</v>
      </c>
      <c r="C60" s="25"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s="1" customFormat="1" ht="19.5" customHeight="1">
      <c r="A61" s="24" t="s">
        <v>9</v>
      </c>
      <c r="B61" s="25">
        <f>B56-B57</f>
        <v>0</v>
      </c>
      <c r="C61" s="25">
        <f>C56-C57</f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s="1" customFormat="1" ht="33.75" customHeight="1">
      <c r="A62" s="39" t="s">
        <v>27</v>
      </c>
      <c r="B62" s="39"/>
      <c r="C62" s="3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s="1" customFormat="1" ht="54" customHeight="1">
      <c r="A63" s="38" t="s">
        <v>16</v>
      </c>
      <c r="B63" s="38"/>
      <c r="C63" s="3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s="1" customFormat="1" ht="21.75" customHeight="1">
      <c r="A64" s="20" t="s">
        <v>1</v>
      </c>
      <c r="B64" s="21">
        <f>B65</f>
        <v>493707.8</v>
      </c>
      <c r="C64" s="21">
        <f>C65</f>
        <v>283225.3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s="1" customFormat="1" ht="34.5" customHeight="1">
      <c r="A65" s="20" t="s">
        <v>17</v>
      </c>
      <c r="B65" s="21">
        <f>B66+B67</f>
        <v>493707.8</v>
      </c>
      <c r="C65" s="21">
        <f>C66+C67</f>
        <v>283225.3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s="1" customFormat="1" ht="15" customHeight="1">
      <c r="A66" s="20" t="s">
        <v>11</v>
      </c>
      <c r="B66" s="21">
        <v>463027</v>
      </c>
      <c r="C66" s="21">
        <v>266519.1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s="1" customFormat="1" ht="17.25" customHeight="1">
      <c r="A67" s="20" t="s">
        <v>12</v>
      </c>
      <c r="B67" s="21">
        <v>30680.8</v>
      </c>
      <c r="C67" s="21">
        <v>16706.2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</row>
    <row r="68" spans="1:25" s="1" customFormat="1" ht="16.5" customHeight="1">
      <c r="A68" s="20" t="s">
        <v>13</v>
      </c>
      <c r="B68" s="21">
        <v>0</v>
      </c>
      <c r="C68" s="21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</row>
    <row r="69" spans="1:25" s="1" customFormat="1" ht="21" customHeight="1">
      <c r="A69" s="20" t="s">
        <v>9</v>
      </c>
      <c r="B69" s="21">
        <f>B64-B65</f>
        <v>0</v>
      </c>
      <c r="C69" s="21">
        <f>C64-C65</f>
        <v>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</row>
    <row r="70" spans="1:25" s="1" customFormat="1" ht="15" customHeight="1">
      <c r="A70" s="42" t="s">
        <v>0</v>
      </c>
      <c r="B70" s="42"/>
      <c r="C70" s="4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4" s="12" customFormat="1" ht="21" customHeight="1">
      <c r="A71" s="28" t="s">
        <v>1</v>
      </c>
      <c r="B71" s="31">
        <f>B7+B28+B42+B64</f>
        <v>3354942.7</v>
      </c>
      <c r="C71" s="31">
        <f>C7+C28+C42+C64</f>
        <v>1649792.1000000003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s="14" customFormat="1" ht="35.25" customHeight="1">
      <c r="A72" s="28" t="s">
        <v>17</v>
      </c>
      <c r="B72" s="31">
        <f>B8+B29+B43+B65</f>
        <v>3221723.9599999995</v>
      </c>
      <c r="C72" s="31">
        <f>C8+C29+C43+C65</f>
        <v>1649792.1000000003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3" ht="18" customHeight="1">
      <c r="A73" s="28" t="s">
        <v>11</v>
      </c>
      <c r="B73" s="31">
        <f>B9+B30+B44+B66</f>
        <v>671179.3</v>
      </c>
      <c r="C73" s="31">
        <f>C9+C30+C44+C66</f>
        <v>370595.19999999995</v>
      </c>
    </row>
    <row r="74" spans="1:3" ht="17.25" customHeight="1">
      <c r="A74" s="28" t="s">
        <v>12</v>
      </c>
      <c r="B74" s="31">
        <f>B10+B31+B45+B67</f>
        <v>2550385.3599999994</v>
      </c>
      <c r="C74" s="31">
        <f>C10+C31+C45+C67</f>
        <v>1279196.9000000001</v>
      </c>
    </row>
    <row r="75" spans="1:3" ht="16.5" customHeight="1">
      <c r="A75" s="28" t="s">
        <v>13</v>
      </c>
      <c r="B75" s="31">
        <f>B11+B32+B46+B68</f>
        <v>159.3</v>
      </c>
      <c r="C75" s="31">
        <f>C11+C32+C46+C68</f>
        <v>0</v>
      </c>
    </row>
    <row r="76" spans="1:25" s="2" customFormat="1" ht="21" customHeight="1">
      <c r="A76" s="28" t="s">
        <v>9</v>
      </c>
      <c r="B76" s="31">
        <f>B12+B33+B47+B69</f>
        <v>133218.74</v>
      </c>
      <c r="C76" s="31">
        <f>C12+C33+C47+C69</f>
        <v>0</v>
      </c>
      <c r="Y76" s="3"/>
    </row>
    <row r="80" spans="1:3" ht="105" customHeight="1">
      <c r="A80" s="33" t="s">
        <v>30</v>
      </c>
      <c r="B80" s="43" t="s">
        <v>25</v>
      </c>
      <c r="C80" s="43"/>
    </row>
    <row r="81" spans="1:3" ht="18.75">
      <c r="A81" s="15"/>
      <c r="B81" s="29"/>
      <c r="C81" s="29"/>
    </row>
    <row r="82" spans="1:3" ht="18.75">
      <c r="A82" s="15"/>
      <c r="B82" s="29"/>
      <c r="C82" s="29"/>
    </row>
    <row r="83" spans="1:3" ht="18.75">
      <c r="A83" s="15"/>
      <c r="B83" s="29"/>
      <c r="C83" s="29"/>
    </row>
    <row r="84" spans="1:3" ht="18.75">
      <c r="A84" s="15"/>
      <c r="B84" s="29"/>
      <c r="C84" s="29"/>
    </row>
    <row r="85" spans="1:3" ht="18.75">
      <c r="A85" s="15"/>
      <c r="B85" s="29"/>
      <c r="C85" s="29"/>
    </row>
    <row r="86" spans="1:3" ht="18.75">
      <c r="A86" s="15"/>
      <c r="B86" s="29"/>
      <c r="C86" s="29"/>
    </row>
    <row r="87" spans="1:3" ht="18.75">
      <c r="A87" s="15"/>
      <c r="B87" s="29"/>
      <c r="C87" s="29"/>
    </row>
    <row r="88" spans="1:3" ht="18.75">
      <c r="A88" s="15"/>
      <c r="B88" s="29"/>
      <c r="C88" s="29"/>
    </row>
    <row r="89" spans="1:25" s="2" customFormat="1" ht="18.75">
      <c r="A89" s="15"/>
      <c r="B89" s="29"/>
      <c r="C89" s="29"/>
      <c r="Y89" s="3"/>
    </row>
    <row r="90" spans="1:25" s="2" customFormat="1" ht="18.75">
      <c r="A90" s="15"/>
      <c r="B90" s="29"/>
      <c r="C90" s="29"/>
      <c r="Y90" s="3"/>
    </row>
    <row r="91" spans="1:25" s="2" customFormat="1" ht="18.75">
      <c r="A91" s="15"/>
      <c r="B91" s="29"/>
      <c r="C91" s="29"/>
      <c r="Y91" s="3"/>
    </row>
    <row r="92" spans="1:25" s="2" customFormat="1" ht="18.75">
      <c r="A92" s="15"/>
      <c r="B92" s="29"/>
      <c r="C92" s="29"/>
      <c r="Y92" s="3"/>
    </row>
    <row r="93" spans="1:25" s="2" customFormat="1" ht="18.75">
      <c r="A93" s="15"/>
      <c r="B93" s="29"/>
      <c r="C93" s="29"/>
      <c r="Y93" s="3"/>
    </row>
    <row r="94" spans="1:25" s="2" customFormat="1" ht="18.75">
      <c r="A94" s="15"/>
      <c r="B94" s="29"/>
      <c r="C94" s="29"/>
      <c r="Y94" s="3"/>
    </row>
    <row r="95" spans="1:25" s="2" customFormat="1" ht="18.75">
      <c r="A95" s="15"/>
      <c r="B95" s="29"/>
      <c r="C95" s="29"/>
      <c r="Y95" s="3"/>
    </row>
    <row r="96" spans="1:25" s="2" customFormat="1" ht="18.75">
      <c r="A96" s="15"/>
      <c r="B96" s="29"/>
      <c r="C96" s="29"/>
      <c r="Y96" s="3"/>
    </row>
    <row r="97" spans="1:25" s="2" customFormat="1" ht="18.75">
      <c r="A97" s="15"/>
      <c r="B97" s="29"/>
      <c r="C97" s="29"/>
      <c r="Y97" s="3"/>
    </row>
    <row r="98" spans="1:25" s="2" customFormat="1" ht="18.75">
      <c r="A98" s="15"/>
      <c r="B98" s="29"/>
      <c r="C98" s="29"/>
      <c r="Y98" s="3"/>
    </row>
    <row r="99" spans="1:25" s="2" customFormat="1" ht="18.75">
      <c r="A99" s="15"/>
      <c r="B99" s="29"/>
      <c r="C99" s="29"/>
      <c r="Y99" s="3"/>
    </row>
    <row r="100" spans="1:3" ht="18.75">
      <c r="A100" s="15"/>
      <c r="B100" s="29"/>
      <c r="C100" s="29"/>
    </row>
    <row r="101" spans="1:3" ht="18.75">
      <c r="A101" s="15"/>
      <c r="B101" s="29"/>
      <c r="C101" s="29"/>
    </row>
    <row r="102" spans="1:25" s="2" customFormat="1" ht="15.75">
      <c r="A102" s="16" t="s">
        <v>18</v>
      </c>
      <c r="Y102" s="3"/>
    </row>
    <row r="103" spans="1:25" s="2" customFormat="1" ht="15.75">
      <c r="A103" s="16" t="s">
        <v>24</v>
      </c>
      <c r="Y103" s="3"/>
    </row>
    <row r="104" spans="1:25" s="2" customFormat="1" ht="15.75">
      <c r="A104" s="16" t="s">
        <v>10</v>
      </c>
      <c r="Y104" s="3"/>
    </row>
    <row r="105" ht="15.75">
      <c r="A105" s="16" t="s">
        <v>28</v>
      </c>
    </row>
  </sheetData>
  <sheetProtection/>
  <autoFilter ref="A5:X76"/>
  <mergeCells count="15">
    <mergeCell ref="A1:C1"/>
    <mergeCell ref="A4:A5"/>
    <mergeCell ref="B4:C4"/>
    <mergeCell ref="A6:C6"/>
    <mergeCell ref="A13:C13"/>
    <mergeCell ref="A20:C20"/>
    <mergeCell ref="A27:C27"/>
    <mergeCell ref="A34:C34"/>
    <mergeCell ref="A41:C41"/>
    <mergeCell ref="A48:C48"/>
    <mergeCell ref="B80:C80"/>
    <mergeCell ref="A55:C55"/>
    <mergeCell ref="A62:C62"/>
    <mergeCell ref="A63:C63"/>
    <mergeCell ref="A70:C70"/>
  </mergeCells>
  <printOptions/>
  <pageMargins left="0.5905511811023623" right="0.1968503937007874" top="0.7874015748031497" bottom="0.5905511811023623" header="0.3937007874015748" footer="0.15748031496062992"/>
  <pageSetup fitToHeight="1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o_batchaev</cp:lastModifiedBy>
  <cp:lastPrinted>2019-07-24T11:25:50Z</cp:lastPrinted>
  <dcterms:created xsi:type="dcterms:W3CDTF">2013-08-05T08:47:22Z</dcterms:created>
  <dcterms:modified xsi:type="dcterms:W3CDTF">2019-07-24T11:25:54Z</dcterms:modified>
  <cp:category/>
  <cp:version/>
  <cp:contentType/>
  <cp:contentStatus/>
</cp:coreProperties>
</file>