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0"/>
  </bookViews>
  <sheets>
    <sheet name="конс" sheetId="1" r:id="rId1"/>
    <sheet name="респ" sheetId="2" r:id="rId2"/>
    <sheet name="местные" sheetId="3" r:id="rId3"/>
    <sheet name="МО 2019 год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2019 год'!$5:$6</definedName>
    <definedName name="_xlnm.Print_Titles" localSheetId="1">'респ'!$6:$6</definedName>
    <definedName name="_xlnm.Print_Area" localSheetId="0">'конс'!$A$1:$F$37</definedName>
    <definedName name="_xlnm.Print_Area" localSheetId="2">'местные'!$A$1:$F$30</definedName>
    <definedName name="_xlnm.Print_Area" localSheetId="3">'МО 2019 год'!$A$1:$H$117</definedName>
    <definedName name="_xlnm.Print_Area" localSheetId="1">'респ'!$A$1:$F$33</definedName>
  </definedNames>
  <calcPr fullCalcOnLoad="1"/>
</workbook>
</file>

<file path=xl/sharedStrings.xml><?xml version="1.0" encoding="utf-8"?>
<sst xmlns="http://schemas.openxmlformats.org/spreadsheetml/2006/main" count="240" uniqueCount="169">
  <si>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</si>
  <si>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</si>
  <si>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</si>
  <si>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</si>
  <si>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</si>
  <si>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</si>
  <si>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</si>
  <si>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</si>
  <si>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</si>
  <si>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</si>
  <si>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</si>
  <si>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</si>
  <si>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</si>
  <si>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</si>
  <si>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</si>
  <si>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</si>
  <si>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</si>
  <si>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</si>
  <si>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</si>
  <si>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</si>
  <si>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</si>
  <si>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</si>
  <si>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</si>
  <si>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</si>
  <si>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</si>
  <si>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</si>
  <si>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</si>
  <si>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</si>
  <si>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</si>
  <si>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</si>
  <si>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</si>
  <si>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</si>
  <si>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</si>
  <si>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</si>
  <si>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</si>
  <si>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</si>
  <si>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</si>
  <si>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</si>
  <si>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</si>
  <si>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</si>
  <si>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</si>
  <si>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</si>
  <si>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</si>
  <si>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</si>
  <si>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</si>
  <si>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</si>
  <si>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</si>
  <si>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</si>
  <si>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</si>
  <si>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</si>
  <si>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</si>
  <si>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</si>
  <si>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</si>
  <si>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</si>
  <si>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</si>
  <si>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</si>
  <si>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</si>
  <si>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</si>
  <si>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</si>
  <si>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</si>
  <si>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</si>
  <si>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</si>
  <si>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</si>
  <si>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</si>
  <si>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</si>
  <si>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</si>
  <si>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</si>
  <si>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</si>
  <si>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</si>
  <si>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</si>
  <si>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</si>
  <si>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</si>
  <si>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</si>
  <si>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</si>
  <si>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</si>
  <si>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</si>
  <si>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</si>
  <si>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</si>
  <si>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</si>
  <si>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</si>
  <si>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</si>
  <si>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</si>
  <si>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</si>
  <si>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</si>
  <si>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</si>
  <si>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</si>
  <si>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</si>
  <si>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</si>
  <si>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</si>
  <si>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</si>
  <si>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</si>
  <si>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</si>
  <si>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</si>
  <si>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</si>
  <si>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</si>
  <si>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</si>
  <si>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</si>
  <si>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</si>
  <si>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</si>
  <si>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</si>
  <si>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</si>
  <si>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</si>
  <si>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</si>
  <si>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</si>
  <si>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</si>
  <si>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</si>
  <si>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</si>
  <si>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</si>
  <si>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</si>
  <si>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</si>
  <si>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</si>
  <si>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</si>
  <si>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</si>
  <si>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</si>
  <si>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</si>
  <si>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</si>
  <si>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</si>
  <si>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</si>
  <si>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</si>
  <si>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</si>
  <si>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</si>
  <si>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</si>
  <si>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</si>
  <si>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</si>
  <si>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</si>
  <si>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</si>
  <si>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</si>
  <si>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</si>
  <si>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</si>
  <si>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</si>
  <si>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</si>
  <si>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</si>
  <si>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</si>
  <si>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</si>
  <si>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</si>
  <si>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</si>
  <si>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</si>
  <si>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</si>
  <si>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</si>
  <si>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</si>
  <si>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</si>
  <si>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</si>
  <si>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</si>
  <si>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</si>
  <si>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</si>
  <si>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</si>
  <si>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</si>
  <si>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</si>
  <si>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</si>
  <si>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</si>
  <si>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</si>
  <si>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</si>
  <si>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</si>
  <si>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</si>
  <si>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</si>
  <si>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</si>
  <si>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</si>
  <si>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</si>
  <si>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</si>
  <si>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</si>
  <si>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>Вако-Жилевское СП</t>
  </si>
  <si>
    <t>План 2019 года</t>
  </si>
  <si>
    <t>Факт 2018 года</t>
  </si>
  <si>
    <t>Факт 2019 года</t>
  </si>
  <si>
    <t>Темп роста к 2018 году, %</t>
  </si>
  <si>
    <t>Исполнение плана 2019 года, %</t>
  </si>
  <si>
    <t>Карачаево-Черкесской Республики за 2019 год</t>
  </si>
  <si>
    <t>поступления налоговых и неналоговых  доходов в местные бюджеты на 01.01.2020 г.</t>
  </si>
  <si>
    <t xml:space="preserve">Курджиновское СП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</si>
</sst>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  <numFmt numFmtId="181" formatCode="0.000"/>
    <numFmt numFmtId="182" formatCode="0.0000"/>
    <numFmt numFmtId="183" formatCode="0.00000"/>
    <numFmt numFmtId="184" formatCode="0.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1" xfId="0" applyNumberFormat="1" applyFont="1" applyFill="1" applyBorder="1" applyAlignment="1">
      <alignment horizontal="right"/>
    </xf>
    <xf numFmtId="172" fontId="43" fillId="0" borderId="12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13" xfId="0" applyFont="1" applyFill="1" applyBorder="1" applyAlignment="1">
      <alignment horizontal="left" vertical="center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4" xfId="0" applyFont="1" applyFill="1" applyBorder="1" applyAlignment="1">
      <alignment horizontal="left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0" fontId="46" fillId="24" borderId="0" xfId="0" applyFont="1" applyFill="1" applyBorder="1" applyAlignment="1">
      <alignment/>
    </xf>
    <xf numFmtId="0" fontId="48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46" fillId="24" borderId="0" xfId="0" applyFont="1" applyFill="1" applyBorder="1" applyAlignment="1">
      <alignment vertical="top"/>
    </xf>
    <xf numFmtId="172" fontId="46" fillId="24" borderId="0" xfId="0" applyNumberFormat="1" applyFont="1" applyFill="1" applyBorder="1" applyAlignment="1">
      <alignment horizontal="right" vertical="top"/>
    </xf>
    <xf numFmtId="0" fontId="46" fillId="24" borderId="15" xfId="0" applyFont="1" applyFill="1" applyBorder="1" applyAlignment="1">
      <alignment horizontal="center" vertical="center" wrapText="1"/>
    </xf>
    <xf numFmtId="0" fontId="47" fillId="24" borderId="16" xfId="0" applyFont="1" applyFill="1" applyBorder="1" applyAlignment="1">
      <alignment horizontal="center" vertical="center"/>
    </xf>
    <xf numFmtId="0" fontId="47" fillId="24" borderId="16" xfId="0" applyFont="1" applyFill="1" applyBorder="1" applyAlignment="1">
      <alignment horizontal="left" vertical="top" wrapText="1"/>
    </xf>
    <xf numFmtId="172" fontId="47" fillId="24" borderId="17" xfId="0" applyNumberFormat="1" applyFont="1" applyFill="1" applyBorder="1" applyAlignment="1">
      <alignment horizontal="right"/>
    </xf>
    <xf numFmtId="172" fontId="47" fillId="24" borderId="18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/>
    </xf>
    <xf numFmtId="0" fontId="46" fillId="24" borderId="16" xfId="0" applyFont="1" applyFill="1" applyBorder="1" applyAlignment="1">
      <alignment vertical="top" wrapText="1"/>
    </xf>
    <xf numFmtId="172" fontId="46" fillId="24" borderId="17" xfId="0" applyNumberFormat="1" applyFont="1" applyFill="1" applyBorder="1" applyAlignment="1">
      <alignment horizontal="right"/>
    </xf>
    <xf numFmtId="172" fontId="46" fillId="24" borderId="18" xfId="0" applyNumberFormat="1" applyFont="1" applyFill="1" applyBorder="1" applyAlignment="1">
      <alignment horizontal="right"/>
    </xf>
    <xf numFmtId="0" fontId="46" fillId="24" borderId="16" xfId="0" applyFont="1" applyFill="1" applyBorder="1" applyAlignment="1">
      <alignment horizontal="left" vertical="top" wrapText="1" indent="1"/>
    </xf>
    <xf numFmtId="0" fontId="46" fillId="24" borderId="16" xfId="0" applyFont="1" applyFill="1" applyBorder="1" applyAlignment="1">
      <alignment vertical="top" wrapText="1" shrinkToFit="1"/>
    </xf>
    <xf numFmtId="0" fontId="46" fillId="24" borderId="16" xfId="0" applyFont="1" applyFill="1" applyBorder="1" applyAlignment="1">
      <alignment horizontal="left" vertical="top" wrapText="1"/>
    </xf>
    <xf numFmtId="172" fontId="46" fillId="24" borderId="17" xfId="0" applyNumberFormat="1" applyFont="1" applyFill="1" applyBorder="1" applyAlignment="1">
      <alignment horizontal="right" vertical="top"/>
    </xf>
    <xf numFmtId="0" fontId="46" fillId="24" borderId="19" xfId="0" applyFont="1" applyFill="1" applyBorder="1" applyAlignment="1">
      <alignment horizontal="left" vertical="top" wrapText="1"/>
    </xf>
    <xf numFmtId="172" fontId="46" fillId="24" borderId="20" xfId="0" applyNumberFormat="1" applyFont="1" applyFill="1" applyBorder="1" applyAlignment="1">
      <alignment horizontal="right"/>
    </xf>
    <xf numFmtId="4" fontId="46" fillId="24" borderId="0" xfId="0" applyNumberFormat="1" applyFont="1" applyFill="1" applyBorder="1" applyAlignment="1">
      <alignment/>
    </xf>
    <xf numFmtId="172" fontId="46" fillId="24" borderId="0" xfId="0" applyNumberFormat="1" applyFont="1" applyFill="1" applyBorder="1" applyAlignment="1">
      <alignment vertical="top"/>
    </xf>
    <xf numFmtId="173" fontId="46" fillId="24" borderId="17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/>
    </xf>
    <xf numFmtId="4" fontId="46" fillId="24" borderId="17" xfId="0" applyNumberFormat="1" applyFont="1" applyFill="1" applyBorder="1" applyAlignment="1">
      <alignment horizontal="right" wrapText="1"/>
    </xf>
    <xf numFmtId="172" fontId="46" fillId="24" borderId="21" xfId="0" applyNumberFormat="1" applyFont="1" applyFill="1" applyBorder="1" applyAlignment="1">
      <alignment horizontal="right"/>
    </xf>
    <xf numFmtId="49" fontId="46" fillId="0" borderId="22" xfId="0" applyNumberFormat="1" applyFont="1" applyFill="1" applyBorder="1" applyAlignment="1">
      <alignment horizontal="center" vertical="center" wrapText="1"/>
    </xf>
    <xf numFmtId="172" fontId="46" fillId="0" borderId="17" xfId="0" applyNumberFormat="1" applyFont="1" applyFill="1" applyBorder="1" applyAlignment="1">
      <alignment horizontal="right"/>
    </xf>
    <xf numFmtId="172" fontId="46" fillId="24" borderId="17" xfId="0" applyNumberFormat="1" applyFont="1" applyFill="1" applyBorder="1" applyAlignment="1">
      <alignment horizontal="right" wrapText="1"/>
    </xf>
    <xf numFmtId="172" fontId="44" fillId="0" borderId="0" xfId="0" applyNumberFormat="1" applyFont="1" applyFill="1" applyAlignment="1">
      <alignment/>
    </xf>
    <xf numFmtId="49" fontId="46" fillId="0" borderId="23" xfId="0" applyNumberFormat="1" applyFont="1" applyFill="1" applyBorder="1" applyAlignment="1">
      <alignment horizontal="center" vertical="center" wrapText="1"/>
    </xf>
    <xf numFmtId="172" fontId="43" fillId="24" borderId="11" xfId="0" applyNumberFormat="1" applyFont="1" applyFill="1" applyBorder="1" applyAlignment="1">
      <alignment horizontal="right"/>
    </xf>
    <xf numFmtId="172" fontId="43" fillId="0" borderId="24" xfId="0" applyNumberFormat="1" applyFont="1" applyFill="1" applyBorder="1" applyAlignment="1">
      <alignment horizontal="right"/>
    </xf>
    <xf numFmtId="172" fontId="43" fillId="0" borderId="11" xfId="0" applyNumberFormat="1" applyFont="1" applyFill="1" applyBorder="1" applyAlignment="1">
      <alignment horizontal="right" wrapText="1"/>
    </xf>
    <xf numFmtId="0" fontId="51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/>
    </xf>
    <xf numFmtId="0" fontId="21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horizontal="right" vertical="top"/>
    </xf>
    <xf numFmtId="0" fontId="50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/>
    </xf>
    <xf numFmtId="0" fontId="52" fillId="0" borderId="13" xfId="0" applyNumberFormat="1" applyFont="1" applyFill="1" applyBorder="1" applyAlignment="1">
      <alignment horizontal="left" wrapText="1"/>
    </xf>
    <xf numFmtId="172" fontId="52" fillId="7" borderId="11" xfId="0" applyNumberFormat="1" applyFont="1" applyFill="1" applyBorder="1" applyAlignment="1">
      <alignment horizontal="right"/>
    </xf>
    <xf numFmtId="172" fontId="52" fillId="0" borderId="11" xfId="0" applyNumberFormat="1" applyFont="1" applyFill="1" applyBorder="1" applyAlignment="1">
      <alignment horizontal="right"/>
    </xf>
    <xf numFmtId="172" fontId="42" fillId="0" borderId="11" xfId="0" applyNumberFormat="1" applyFont="1" applyFill="1" applyBorder="1" applyAlignment="1">
      <alignment horizontal="right" vertical="center" wrapText="1"/>
    </xf>
    <xf numFmtId="172" fontId="42" fillId="7" borderId="11" xfId="0" applyNumberFormat="1" applyFont="1" applyFill="1" applyBorder="1" applyAlignment="1">
      <alignment/>
    </xf>
    <xf numFmtId="172" fontId="52" fillId="0" borderId="12" xfId="0" applyNumberFormat="1" applyFont="1" applyFill="1" applyBorder="1" applyAlignment="1">
      <alignment horizontal="right"/>
    </xf>
    <xf numFmtId="0" fontId="46" fillId="24" borderId="16" xfId="129" applyFont="1" applyFill="1" applyBorder="1" applyAlignment="1">
      <alignment horizontal="left" vertical="center" wrapText="1"/>
      <protection/>
    </xf>
    <xf numFmtId="172" fontId="44" fillId="0" borderId="12" xfId="0" applyNumberFormat="1" applyFont="1" applyFill="1" applyBorder="1" applyAlignment="1">
      <alignment horizontal="right"/>
    </xf>
    <xf numFmtId="172" fontId="43" fillId="0" borderId="25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 wrapText="1"/>
    </xf>
    <xf numFmtId="180" fontId="46" fillId="24" borderId="0" xfId="0" applyNumberFormat="1" applyFont="1" applyFill="1" applyBorder="1" applyAlignment="1">
      <alignment horizontal="right" vertical="top"/>
    </xf>
    <xf numFmtId="177" fontId="46" fillId="24" borderId="0" xfId="0" applyNumberFormat="1" applyFont="1" applyFill="1" applyBorder="1" applyAlignment="1">
      <alignment vertical="top"/>
    </xf>
    <xf numFmtId="0" fontId="46" fillId="24" borderId="0" xfId="0" applyFont="1" applyFill="1" applyBorder="1" applyAlignment="1">
      <alignment horizontal="left" vertical="top" wrapText="1"/>
    </xf>
    <xf numFmtId="172" fontId="21" fillId="24" borderId="0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 horizontal="right"/>
    </xf>
    <xf numFmtId="178" fontId="46" fillId="24" borderId="0" xfId="0" applyNumberFormat="1" applyFont="1" applyFill="1" applyBorder="1" applyAlignment="1">
      <alignment vertical="top"/>
    </xf>
    <xf numFmtId="177" fontId="21" fillId="24" borderId="0" xfId="0" applyNumberFormat="1" applyFont="1" applyFill="1" applyBorder="1" applyAlignment="1">
      <alignment horizontal="right"/>
    </xf>
    <xf numFmtId="178" fontId="21" fillId="24" borderId="0" xfId="0" applyNumberFormat="1" applyFont="1" applyFill="1" applyBorder="1" applyAlignment="1">
      <alignment horizontal="right"/>
    </xf>
    <xf numFmtId="4" fontId="43" fillId="0" borderId="0" xfId="0" applyNumberFormat="1" applyFont="1" applyFill="1" applyAlignment="1">
      <alignment horizontal="right"/>
    </xf>
    <xf numFmtId="0" fontId="53" fillId="24" borderId="17" xfId="0" applyFont="1" applyFill="1" applyBorder="1" applyAlignment="1">
      <alignment horizontal="center" vertical="center"/>
    </xf>
    <xf numFmtId="184" fontId="41" fillId="0" borderId="0" xfId="0" applyNumberFormat="1" applyFont="1" applyFill="1" applyAlignment="1">
      <alignment horizontal="center" vertical="center" wrapText="1"/>
    </xf>
    <xf numFmtId="177" fontId="40" fillId="0" borderId="0" xfId="0" applyNumberFormat="1" applyFont="1" applyFill="1" applyAlignment="1">
      <alignment horizontal="right"/>
    </xf>
    <xf numFmtId="49" fontId="47" fillId="24" borderId="0" xfId="0" applyNumberFormat="1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51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9" fillId="7" borderId="26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26" xfId="0" applyFont="1" applyFill="1" applyBorder="1" applyAlignment="1">
      <alignment horizontal="center" vertical="center"/>
    </xf>
    <xf numFmtId="0" fontId="49" fillId="7" borderId="28" xfId="0" applyFont="1" applyFill="1" applyBorder="1" applyAlignment="1">
      <alignment horizontal="center" vertical="center"/>
    </xf>
    <xf numFmtId="4" fontId="46" fillId="24" borderId="17" xfId="0" applyNumberFormat="1" applyFont="1" applyFill="1" applyBorder="1" applyAlignment="1">
      <alignment horizontal="right"/>
    </xf>
    <xf numFmtId="172" fontId="40" fillId="0" borderId="0" xfId="0" applyNumberFormat="1" applyFont="1" applyFill="1" applyAlignment="1">
      <alignment/>
    </xf>
    <xf numFmtId="172" fontId="45" fillId="0" borderId="0" xfId="0" applyNumberFormat="1" applyFont="1" applyFill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2_12.12...(шифр) 1" xfId="114"/>
    <cellStyle name="Обычный 3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По видам налогов 201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3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9.125" style="24" customWidth="1"/>
    <col min="8" max="8" width="13.125" style="24" bestFit="1" customWidth="1"/>
    <col min="9" max="16384" width="9.125" style="24" customWidth="1"/>
  </cols>
  <sheetData>
    <row r="1" spans="1:6" ht="15.75">
      <c r="A1" s="86" t="s">
        <v>106</v>
      </c>
      <c r="B1" s="86"/>
      <c r="C1" s="86"/>
      <c r="D1" s="86"/>
      <c r="E1" s="86"/>
      <c r="F1" s="86"/>
    </row>
    <row r="2" spans="1:6" ht="15.75">
      <c r="A2" s="87" t="s">
        <v>158</v>
      </c>
      <c r="B2" s="87"/>
      <c r="C2" s="87"/>
      <c r="D2" s="87"/>
      <c r="E2" s="87"/>
      <c r="F2" s="87"/>
    </row>
    <row r="3" spans="1:6" ht="15.75">
      <c r="A3" s="88" t="s">
        <v>166</v>
      </c>
      <c r="B3" s="88"/>
      <c r="C3" s="88"/>
      <c r="D3" s="88"/>
      <c r="E3" s="88"/>
      <c r="F3" s="88"/>
    </row>
    <row r="4" spans="1:6" s="26" customFormat="1" ht="15.75" customHeight="1" hidden="1">
      <c r="A4" s="89" t="s">
        <v>107</v>
      </c>
      <c r="B4" s="89"/>
      <c r="C4" s="89"/>
      <c r="D4" s="89"/>
      <c r="E4" s="58"/>
      <c r="F4" s="59"/>
    </row>
    <row r="5" spans="1:6" ht="16.5" thickBot="1">
      <c r="A5" s="60"/>
      <c r="B5" s="60"/>
      <c r="C5" s="61"/>
      <c r="D5" s="61"/>
      <c r="E5" s="61"/>
      <c r="F5" s="28" t="s">
        <v>108</v>
      </c>
    </row>
    <row r="6" spans="1:6" ht="89.25" customHeight="1" thickTop="1">
      <c r="A6" s="29" t="s">
        <v>145</v>
      </c>
      <c r="B6" s="50" t="s">
        <v>162</v>
      </c>
      <c r="C6" s="50" t="s">
        <v>161</v>
      </c>
      <c r="D6" s="50" t="s">
        <v>163</v>
      </c>
      <c r="E6" s="50" t="s">
        <v>164</v>
      </c>
      <c r="F6" s="54" t="s">
        <v>165</v>
      </c>
    </row>
    <row r="7" spans="1:6" ht="15.75" hidden="1">
      <c r="A7" s="30" t="s">
        <v>109</v>
      </c>
      <c r="B7" s="83"/>
      <c r="C7" s="83">
        <v>1</v>
      </c>
      <c r="D7" s="83">
        <v>2</v>
      </c>
      <c r="E7" s="62"/>
      <c r="F7" s="63">
        <v>3</v>
      </c>
    </row>
    <row r="8" spans="1:8" ht="15.75">
      <c r="A8" s="31" t="s">
        <v>110</v>
      </c>
      <c r="B8" s="32">
        <v>8679343.25972</v>
      </c>
      <c r="C8" s="32">
        <v>8807336.86623</v>
      </c>
      <c r="D8" s="32">
        <v>8821714.34198</v>
      </c>
      <c r="E8" s="32">
        <f>D8/B8*100</f>
        <v>101.64034395229797</v>
      </c>
      <c r="F8" s="33">
        <f>D8/C8*100</f>
        <v>100.16324430379319</v>
      </c>
      <c r="H8" s="34"/>
    </row>
    <row r="9" spans="1:8" ht="15.75">
      <c r="A9" s="35" t="s">
        <v>111</v>
      </c>
      <c r="B9" s="36">
        <v>5094971.61835</v>
      </c>
      <c r="C9" s="36">
        <v>4907112.75015</v>
      </c>
      <c r="D9" s="36">
        <v>4879439.65058</v>
      </c>
      <c r="E9" s="36">
        <f>D9/B9*100</f>
        <v>95.76971210214906</v>
      </c>
      <c r="F9" s="37">
        <f>D9/C9*100</f>
        <v>99.43606146874954</v>
      </c>
      <c r="H9" s="44"/>
    </row>
    <row r="10" spans="1:8" ht="15.75">
      <c r="A10" s="38" t="s">
        <v>112</v>
      </c>
      <c r="B10" s="36">
        <v>1423813.55355</v>
      </c>
      <c r="C10" s="36">
        <v>1113772.8</v>
      </c>
      <c r="D10" s="36">
        <v>1132712.0229</v>
      </c>
      <c r="E10" s="36">
        <f aca="true" t="shared" si="0" ref="E10:E37">D10/B10*100</f>
        <v>79.55479985956057</v>
      </c>
      <c r="F10" s="37">
        <f aca="true" t="shared" si="1" ref="F10:F37">D10/C10*100</f>
        <v>101.7004565832457</v>
      </c>
      <c r="H10" s="34"/>
    </row>
    <row r="11" spans="1:6" ht="15.75">
      <c r="A11" s="38" t="s">
        <v>113</v>
      </c>
      <c r="B11" s="36">
        <v>3671158.0648</v>
      </c>
      <c r="C11" s="36">
        <v>3793339.95015</v>
      </c>
      <c r="D11" s="36">
        <v>3746727.62768</v>
      </c>
      <c r="E11" s="36">
        <f t="shared" si="0"/>
        <v>102.05846660770564</v>
      </c>
      <c r="F11" s="37">
        <f t="shared" si="1"/>
        <v>98.77120629623093</v>
      </c>
    </row>
    <row r="12" spans="1:6" ht="31.5">
      <c r="A12" s="35" t="s">
        <v>114</v>
      </c>
      <c r="B12" s="36">
        <v>1084734.3262</v>
      </c>
      <c r="C12" s="36">
        <v>1330485.51344</v>
      </c>
      <c r="D12" s="36">
        <v>1329487.71164</v>
      </c>
      <c r="E12" s="36">
        <f t="shared" si="0"/>
        <v>122.56344060737996</v>
      </c>
      <c r="F12" s="37">
        <f t="shared" si="1"/>
        <v>99.92500468513784</v>
      </c>
    </row>
    <row r="13" spans="1:6" ht="15.75">
      <c r="A13" s="70" t="s">
        <v>115</v>
      </c>
      <c r="B13" s="36">
        <v>74127.33594</v>
      </c>
      <c r="C13" s="36">
        <v>165573.6</v>
      </c>
      <c r="D13" s="36">
        <v>165311.52344999998</v>
      </c>
      <c r="E13" s="36">
        <f t="shared" si="0"/>
        <v>223.01020447275496</v>
      </c>
      <c r="F13" s="37">
        <f t="shared" si="1"/>
        <v>99.84171598008376</v>
      </c>
    </row>
    <row r="14" spans="1:8" ht="15.75">
      <c r="A14" s="70" t="s">
        <v>116</v>
      </c>
      <c r="B14" s="36">
        <v>1010606.9902600001</v>
      </c>
      <c r="C14" s="36">
        <v>1164911.9134399998</v>
      </c>
      <c r="D14" s="36">
        <v>1164176.18819</v>
      </c>
      <c r="E14" s="36">
        <f t="shared" si="0"/>
        <v>115.19573874018928</v>
      </c>
      <c r="F14" s="37">
        <f t="shared" si="1"/>
        <v>99.93684284266376</v>
      </c>
      <c r="H14" s="34"/>
    </row>
    <row r="15" spans="1:6" ht="15.75">
      <c r="A15" s="35" t="s">
        <v>117</v>
      </c>
      <c r="B15" s="36">
        <v>473753.20632</v>
      </c>
      <c r="C15" s="36">
        <v>543976.76049</v>
      </c>
      <c r="D15" s="36">
        <v>541179.53114</v>
      </c>
      <c r="E15" s="36">
        <f t="shared" si="0"/>
        <v>114.23237329489572</v>
      </c>
      <c r="F15" s="37">
        <f t="shared" si="1"/>
        <v>99.48578146105352</v>
      </c>
    </row>
    <row r="16" spans="1:6" ht="15.75">
      <c r="A16" s="35" t="s">
        <v>150</v>
      </c>
      <c r="B16" s="36">
        <v>368832.06723</v>
      </c>
      <c r="C16" s="36">
        <v>432206.5</v>
      </c>
      <c r="D16" s="36">
        <v>438411.00522</v>
      </c>
      <c r="E16" s="36">
        <f t="shared" si="0"/>
        <v>118.86466611012195</v>
      </c>
      <c r="F16" s="37">
        <f t="shared" si="1"/>
        <v>101.43554185788506</v>
      </c>
    </row>
    <row r="17" spans="1:6" ht="15.75">
      <c r="A17" s="35" t="s">
        <v>147</v>
      </c>
      <c r="B17" s="36">
        <v>68182.49576</v>
      </c>
      <c r="C17" s="36">
        <v>73934.4817</v>
      </c>
      <c r="D17" s="36">
        <v>66283.35766</v>
      </c>
      <c r="E17" s="36">
        <f t="shared" si="0"/>
        <v>97.21462513386881</v>
      </c>
      <c r="F17" s="37">
        <f t="shared" si="1"/>
        <v>89.65148079208079</v>
      </c>
    </row>
    <row r="18" spans="1:6" ht="15.75">
      <c r="A18" s="35" t="s">
        <v>148</v>
      </c>
      <c r="B18" s="36">
        <v>36081.82565</v>
      </c>
      <c r="C18" s="36">
        <v>37351.77879</v>
      </c>
      <c r="D18" s="36">
        <v>35822.95861</v>
      </c>
      <c r="E18" s="36">
        <f t="shared" si="0"/>
        <v>99.28255559319238</v>
      </c>
      <c r="F18" s="37">
        <f t="shared" si="1"/>
        <v>95.90696821001387</v>
      </c>
    </row>
    <row r="19" spans="1:6" ht="15.75">
      <c r="A19" s="35" t="s">
        <v>149</v>
      </c>
      <c r="B19" s="36">
        <v>656.81768</v>
      </c>
      <c r="C19" s="36">
        <v>484</v>
      </c>
      <c r="D19" s="36">
        <v>662.20965</v>
      </c>
      <c r="E19" s="36">
        <f t="shared" si="0"/>
        <v>100.82092339536293</v>
      </c>
      <c r="F19" s="37">
        <f t="shared" si="1"/>
        <v>136.8201756198347</v>
      </c>
    </row>
    <row r="20" spans="1:6" ht="15.75">
      <c r="A20" s="35" t="s">
        <v>118</v>
      </c>
      <c r="B20" s="36">
        <v>1338817.51669</v>
      </c>
      <c r="C20" s="36">
        <v>1297741.65394</v>
      </c>
      <c r="D20" s="36">
        <v>1353294.82015</v>
      </c>
      <c r="E20" s="36">
        <f t="shared" si="0"/>
        <v>101.08135001817071</v>
      </c>
      <c r="F20" s="37">
        <f t="shared" si="1"/>
        <v>104.28075696278516</v>
      </c>
    </row>
    <row r="21" spans="1:6" ht="15.75">
      <c r="A21" s="35" t="s">
        <v>151</v>
      </c>
      <c r="B21" s="36">
        <v>65761.29277</v>
      </c>
      <c r="C21" s="36">
        <v>65864.78022</v>
      </c>
      <c r="D21" s="36">
        <v>86825.85063</v>
      </c>
      <c r="E21" s="36">
        <f t="shared" si="0"/>
        <v>132.0318487862963</v>
      </c>
      <c r="F21" s="37">
        <f t="shared" si="1"/>
        <v>131.82439892760033</v>
      </c>
    </row>
    <row r="22" spans="1:6" ht="15.75">
      <c r="A22" s="35" t="s">
        <v>152</v>
      </c>
      <c r="B22" s="36">
        <v>901894.70065</v>
      </c>
      <c r="C22" s="36">
        <v>819118.4</v>
      </c>
      <c r="D22" s="36">
        <v>844893.49381</v>
      </c>
      <c r="E22" s="36">
        <f t="shared" si="0"/>
        <v>93.67983792354929</v>
      </c>
      <c r="F22" s="37">
        <f t="shared" si="1"/>
        <v>103.14668719564838</v>
      </c>
    </row>
    <row r="23" spans="1:6" ht="15.75">
      <c r="A23" s="35" t="s">
        <v>153</v>
      </c>
      <c r="B23" s="36">
        <v>185588.04145</v>
      </c>
      <c r="C23" s="36">
        <v>202696.2</v>
      </c>
      <c r="D23" s="36">
        <v>218105.28022</v>
      </c>
      <c r="E23" s="36">
        <f t="shared" si="0"/>
        <v>117.52119291520225</v>
      </c>
      <c r="F23" s="37">
        <f t="shared" si="1"/>
        <v>107.60205678251491</v>
      </c>
    </row>
    <row r="24" spans="1:6" ht="15.75">
      <c r="A24" s="35" t="s">
        <v>154</v>
      </c>
      <c r="B24" s="36">
        <v>1753.88774</v>
      </c>
      <c r="C24" s="36">
        <v>2020</v>
      </c>
      <c r="D24" s="36">
        <v>1957.058</v>
      </c>
      <c r="E24" s="36">
        <f t="shared" si="0"/>
        <v>111.5839945377576</v>
      </c>
      <c r="F24" s="37">
        <f t="shared" si="1"/>
        <v>96.88405940594059</v>
      </c>
    </row>
    <row r="25" spans="1:6" ht="15.75">
      <c r="A25" s="35" t="s">
        <v>155</v>
      </c>
      <c r="B25" s="36">
        <v>183819.59408</v>
      </c>
      <c r="C25" s="36">
        <v>208042.27372</v>
      </c>
      <c r="D25" s="36">
        <v>201513.13749</v>
      </c>
      <c r="E25" s="36">
        <f t="shared" si="0"/>
        <v>109.62549367957999</v>
      </c>
      <c r="F25" s="37">
        <f t="shared" si="1"/>
        <v>96.86163003640912</v>
      </c>
    </row>
    <row r="26" spans="1:6" ht="15.75">
      <c r="A26" s="39" t="s">
        <v>119</v>
      </c>
      <c r="B26" s="36">
        <v>47244.798</v>
      </c>
      <c r="C26" s="36">
        <v>58461</v>
      </c>
      <c r="D26" s="36">
        <v>58698.32787</v>
      </c>
      <c r="E26" s="36">
        <f t="shared" si="0"/>
        <v>124.24294388982253</v>
      </c>
      <c r="F26" s="37">
        <f t="shared" si="1"/>
        <v>100.40595930620412</v>
      </c>
    </row>
    <row r="27" spans="1:6" ht="15.75">
      <c r="A27" s="39" t="s">
        <v>156</v>
      </c>
      <c r="B27" s="36">
        <v>46972.85385</v>
      </c>
      <c r="C27" s="36">
        <v>58127</v>
      </c>
      <c r="D27" s="36">
        <v>58374.77287</v>
      </c>
      <c r="E27" s="36">
        <f t="shared" si="0"/>
        <v>124.27342195645623</v>
      </c>
      <c r="F27" s="37">
        <f t="shared" si="1"/>
        <v>100.426261238323</v>
      </c>
    </row>
    <row r="28" spans="1:6" ht="31.5">
      <c r="A28" s="39" t="s">
        <v>157</v>
      </c>
      <c r="B28" s="36">
        <v>271.94415</v>
      </c>
      <c r="C28" s="36">
        <v>334</v>
      </c>
      <c r="D28" s="36">
        <v>323.555</v>
      </c>
      <c r="E28" s="36">
        <f t="shared" si="0"/>
        <v>118.97847407270943</v>
      </c>
      <c r="F28" s="37">
        <f t="shared" si="1"/>
        <v>96.87275449101797</v>
      </c>
    </row>
    <row r="29" spans="1:6" ht="15.75">
      <c r="A29" s="35" t="s">
        <v>120</v>
      </c>
      <c r="B29" s="36">
        <v>111067.84057</v>
      </c>
      <c r="C29" s="36">
        <v>113950.2</v>
      </c>
      <c r="D29" s="36">
        <v>110271.27088</v>
      </c>
      <c r="E29" s="36">
        <f t="shared" si="0"/>
        <v>99.28280797941869</v>
      </c>
      <c r="F29" s="37">
        <f t="shared" si="1"/>
        <v>96.77145883026094</v>
      </c>
    </row>
    <row r="30" spans="1:6" ht="31.5">
      <c r="A30" s="35" t="s">
        <v>121</v>
      </c>
      <c r="B30" s="36">
        <v>0.25121</v>
      </c>
      <c r="C30" s="36">
        <v>0</v>
      </c>
      <c r="D30" s="36">
        <v>0.72477</v>
      </c>
      <c r="E30" s="36"/>
      <c r="F30" s="37"/>
    </row>
    <row r="31" spans="1:6" ht="31.5">
      <c r="A31" s="40" t="s">
        <v>122</v>
      </c>
      <c r="B31" s="36">
        <v>154876.51948</v>
      </c>
      <c r="C31" s="48">
        <v>179390.772</v>
      </c>
      <c r="D31" s="36">
        <v>150187.19263</v>
      </c>
      <c r="E31" s="36">
        <f t="shared" si="0"/>
        <v>96.97221575888685</v>
      </c>
      <c r="F31" s="37">
        <f t="shared" si="1"/>
        <v>83.72069028723507</v>
      </c>
    </row>
    <row r="32" spans="1:6" ht="15.75">
      <c r="A32" s="35" t="s">
        <v>123</v>
      </c>
      <c r="B32" s="36">
        <v>12067.72562</v>
      </c>
      <c r="C32" s="36">
        <v>11688.4</v>
      </c>
      <c r="D32" s="36">
        <v>12089.26608</v>
      </c>
      <c r="E32" s="36">
        <f t="shared" si="0"/>
        <v>100.17849643485678</v>
      </c>
      <c r="F32" s="37">
        <f t="shared" si="1"/>
        <v>103.42960610519832</v>
      </c>
    </row>
    <row r="33" spans="1:6" ht="15.75">
      <c r="A33" s="35" t="s">
        <v>124</v>
      </c>
      <c r="B33" s="36">
        <v>97101.35033</v>
      </c>
      <c r="C33" s="36">
        <v>110596.90141</v>
      </c>
      <c r="D33" s="36">
        <v>111239.41254</v>
      </c>
      <c r="E33" s="36">
        <f t="shared" si="0"/>
        <v>114.56010875435989</v>
      </c>
      <c r="F33" s="37">
        <f t="shared" si="1"/>
        <v>100.5809485815684</v>
      </c>
    </row>
    <row r="34" spans="1:6" ht="15.75">
      <c r="A34" s="35" t="s">
        <v>125</v>
      </c>
      <c r="B34" s="41">
        <v>36829.0169</v>
      </c>
      <c r="C34" s="36">
        <v>36272.7732</v>
      </c>
      <c r="D34" s="41">
        <v>42122.13598</v>
      </c>
      <c r="E34" s="36">
        <f t="shared" si="0"/>
        <v>114.37214328683316</v>
      </c>
      <c r="F34" s="37">
        <f t="shared" si="1"/>
        <v>116.12604238376787</v>
      </c>
    </row>
    <row r="35" spans="1:6" ht="15.75">
      <c r="A35" s="35" t="s">
        <v>126</v>
      </c>
      <c r="B35" s="36">
        <v>4743.73221</v>
      </c>
      <c r="C35" s="36">
        <v>1201.795</v>
      </c>
      <c r="D35" s="36">
        <v>920.2179</v>
      </c>
      <c r="E35" s="36">
        <f t="shared" si="0"/>
        <v>19.398605554928658</v>
      </c>
      <c r="F35" s="37">
        <f t="shared" si="1"/>
        <v>76.57028860995428</v>
      </c>
    </row>
    <row r="36" spans="1:6" ht="15.75">
      <c r="A36" s="35" t="s">
        <v>127</v>
      </c>
      <c r="B36" s="36">
        <v>218574.47982</v>
      </c>
      <c r="C36" s="36">
        <v>213497.3</v>
      </c>
      <c r="D36" s="36">
        <v>227134.91369</v>
      </c>
      <c r="E36" s="36">
        <f t="shared" si="0"/>
        <v>103.91648369793658</v>
      </c>
      <c r="F36" s="37">
        <f t="shared" si="1"/>
        <v>106.38772185409371</v>
      </c>
    </row>
    <row r="37" spans="1:6" ht="16.5" thickBot="1">
      <c r="A37" s="42" t="s">
        <v>128</v>
      </c>
      <c r="B37" s="43">
        <v>4560.87802</v>
      </c>
      <c r="C37" s="43">
        <v>2961.0466</v>
      </c>
      <c r="D37" s="43">
        <v>5649.16613</v>
      </c>
      <c r="E37" s="43">
        <f t="shared" si="0"/>
        <v>123.86137285907944</v>
      </c>
      <c r="F37" s="49">
        <f t="shared" si="1"/>
        <v>190.78274992362495</v>
      </c>
    </row>
    <row r="38" spans="1:6" ht="16.5" thickTop="1">
      <c r="A38" s="76"/>
      <c r="B38" s="77"/>
      <c r="C38" s="77"/>
      <c r="D38" s="77"/>
      <c r="E38" s="78"/>
      <c r="F38" s="78"/>
    </row>
    <row r="39" spans="1:6" ht="15.75">
      <c r="A39" s="76"/>
      <c r="B39" s="77"/>
      <c r="C39" s="77"/>
      <c r="D39" s="77"/>
      <c r="E39" s="78"/>
      <c r="F39" s="78"/>
    </row>
    <row r="40" spans="2:4" ht="15.75">
      <c r="B40" s="75"/>
      <c r="C40" s="75"/>
      <c r="D40" s="75"/>
    </row>
    <row r="41" spans="2:4" ht="15.75">
      <c r="B41" s="28"/>
      <c r="C41" s="74"/>
      <c r="D41" s="74"/>
    </row>
    <row r="43" spans="2:4" ht="15.75">
      <c r="B43" s="79"/>
      <c r="C43" s="79"/>
      <c r="D43" s="79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9.125" style="24" customWidth="1"/>
    <col min="8" max="10" width="15.375" style="24" customWidth="1"/>
    <col min="11" max="16384" width="9.125" style="24" customWidth="1"/>
  </cols>
  <sheetData>
    <row r="1" spans="1:6" ht="15.75">
      <c r="A1" s="86" t="s">
        <v>106</v>
      </c>
      <c r="B1" s="86"/>
      <c r="C1" s="86"/>
      <c r="D1" s="86"/>
      <c r="E1" s="86"/>
      <c r="F1" s="86"/>
    </row>
    <row r="2" spans="1:6" ht="15.75">
      <c r="A2" s="87" t="s">
        <v>159</v>
      </c>
      <c r="B2" s="87"/>
      <c r="C2" s="87"/>
      <c r="D2" s="87"/>
      <c r="E2" s="87"/>
      <c r="F2" s="87"/>
    </row>
    <row r="3" spans="1:6" ht="15.75">
      <c r="A3" s="88" t="s">
        <v>166</v>
      </c>
      <c r="B3" s="88"/>
      <c r="C3" s="88"/>
      <c r="D3" s="88"/>
      <c r="E3" s="88"/>
      <c r="F3" s="88"/>
    </row>
    <row r="4" spans="1:5" s="26" customFormat="1" ht="15.75" customHeight="1" hidden="1">
      <c r="A4" s="90" t="s">
        <v>107</v>
      </c>
      <c r="B4" s="90"/>
      <c r="C4" s="90"/>
      <c r="D4" s="90"/>
      <c r="E4" s="25"/>
    </row>
    <row r="5" spans="1:6" ht="16.5" thickBot="1">
      <c r="A5" s="27" t="s">
        <v>146</v>
      </c>
      <c r="F5" s="28" t="s">
        <v>108</v>
      </c>
    </row>
    <row r="6" spans="1:6" ht="89.25" customHeight="1" thickTop="1">
      <c r="A6" s="29" t="s">
        <v>145</v>
      </c>
      <c r="B6" s="50" t="s">
        <v>162</v>
      </c>
      <c r="C6" s="50" t="s">
        <v>161</v>
      </c>
      <c r="D6" s="50" t="s">
        <v>163</v>
      </c>
      <c r="E6" s="50" t="s">
        <v>164</v>
      </c>
      <c r="F6" s="54" t="s">
        <v>165</v>
      </c>
    </row>
    <row r="7" spans="1:6" ht="15.75" hidden="1">
      <c r="A7" s="30" t="s">
        <v>109</v>
      </c>
      <c r="B7" s="62"/>
      <c r="C7" s="62">
        <v>1</v>
      </c>
      <c r="D7" s="62">
        <v>2</v>
      </c>
      <c r="E7" s="62"/>
      <c r="F7" s="63">
        <v>3</v>
      </c>
    </row>
    <row r="8" spans="1:6" ht="15.75">
      <c r="A8" s="31" t="s">
        <v>110</v>
      </c>
      <c r="B8" s="32">
        <v>6292390.98657</v>
      </c>
      <c r="C8" s="32">
        <v>6344124</v>
      </c>
      <c r="D8" s="32">
        <v>6383209.4107</v>
      </c>
      <c r="E8" s="32">
        <f>D8/B8*100</f>
        <v>101.44330548314362</v>
      </c>
      <c r="F8" s="33">
        <f>D8/C8*100</f>
        <v>100.61608837878957</v>
      </c>
    </row>
    <row r="9" spans="1:6" ht="15.75">
      <c r="A9" s="35" t="s">
        <v>111</v>
      </c>
      <c r="B9" s="36">
        <v>4009293.6475</v>
      </c>
      <c r="C9" s="36">
        <v>3775957.8</v>
      </c>
      <c r="D9" s="36">
        <v>3770992.02957</v>
      </c>
      <c r="E9" s="36">
        <f>D9/B9*100</f>
        <v>94.05626928627207</v>
      </c>
      <c r="F9" s="37">
        <f>D9/C9*100</f>
        <v>99.86848977946734</v>
      </c>
    </row>
    <row r="10" spans="1:6" ht="15.75">
      <c r="A10" s="38" t="s">
        <v>112</v>
      </c>
      <c r="B10" s="36">
        <v>1423813.55355</v>
      </c>
      <c r="C10" s="36">
        <v>1113772.8</v>
      </c>
      <c r="D10" s="36">
        <v>1132712.0229</v>
      </c>
      <c r="E10" s="36">
        <f aca="true" t="shared" si="0" ref="E10:E33">D10/B10*100</f>
        <v>79.55479985956057</v>
      </c>
      <c r="F10" s="37">
        <f aca="true" t="shared" si="1" ref="F10:F32">D10/C10*100</f>
        <v>101.7004565832457</v>
      </c>
    </row>
    <row r="11" spans="1:6" ht="15.75">
      <c r="A11" s="38" t="s">
        <v>113</v>
      </c>
      <c r="B11" s="36">
        <v>2585480.09395</v>
      </c>
      <c r="C11" s="36">
        <v>2662185</v>
      </c>
      <c r="D11" s="36">
        <v>2638280.00667</v>
      </c>
      <c r="E11" s="36">
        <f t="shared" si="0"/>
        <v>102.04217053705233</v>
      </c>
      <c r="F11" s="37">
        <f t="shared" si="1"/>
        <v>99.10205363902207</v>
      </c>
    </row>
    <row r="12" spans="1:6" ht="31.5">
      <c r="A12" s="35" t="s">
        <v>114</v>
      </c>
      <c r="B12" s="36">
        <v>960197.96217</v>
      </c>
      <c r="C12" s="36">
        <v>1192813.3</v>
      </c>
      <c r="D12" s="36">
        <v>1190084.5417</v>
      </c>
      <c r="E12" s="36">
        <f t="shared" si="0"/>
        <v>123.94158169326539</v>
      </c>
      <c r="F12" s="37">
        <f t="shared" si="1"/>
        <v>99.77123341096213</v>
      </c>
    </row>
    <row r="13" spans="1:6" ht="15.75">
      <c r="A13" s="70" t="s">
        <v>115</v>
      </c>
      <c r="B13" s="36">
        <v>50651.670939999996</v>
      </c>
      <c r="C13" s="36">
        <v>141473.6</v>
      </c>
      <c r="D13" s="36">
        <v>142325.97234</v>
      </c>
      <c r="E13" s="36">
        <f t="shared" si="0"/>
        <v>280.9896883926965</v>
      </c>
      <c r="F13" s="37">
        <f t="shared" si="1"/>
        <v>100.60249568824149</v>
      </c>
    </row>
    <row r="14" spans="1:6" ht="15.75">
      <c r="A14" s="70" t="s">
        <v>116</v>
      </c>
      <c r="B14" s="36">
        <v>909546.2912300001</v>
      </c>
      <c r="C14" s="36">
        <v>1051339.7</v>
      </c>
      <c r="D14" s="36">
        <v>1047758.56936</v>
      </c>
      <c r="E14" s="36">
        <f t="shared" si="0"/>
        <v>115.1957387394865</v>
      </c>
      <c r="F14" s="37">
        <f t="shared" si="1"/>
        <v>99.65937454468808</v>
      </c>
    </row>
    <row r="15" spans="1:6" ht="15.75">
      <c r="A15" s="35" t="s">
        <v>117</v>
      </c>
      <c r="B15" s="36">
        <v>369009.08337</v>
      </c>
      <c r="C15" s="36">
        <v>432206.5</v>
      </c>
      <c r="D15" s="36">
        <v>438409.43762</v>
      </c>
      <c r="E15" s="36">
        <f t="shared" si="0"/>
        <v>118.80722111667188</v>
      </c>
      <c r="F15" s="37">
        <f t="shared" si="1"/>
        <v>101.4351791608872</v>
      </c>
    </row>
    <row r="16" spans="1:6" ht="15.75">
      <c r="A16" s="35" t="s">
        <v>150</v>
      </c>
      <c r="B16" s="36">
        <v>368832.06723</v>
      </c>
      <c r="C16" s="36">
        <v>432206.5</v>
      </c>
      <c r="D16" s="36">
        <v>438411.00522</v>
      </c>
      <c r="E16" s="36">
        <f t="shared" si="0"/>
        <v>118.86466611012195</v>
      </c>
      <c r="F16" s="37">
        <f t="shared" si="1"/>
        <v>101.43554185788506</v>
      </c>
    </row>
    <row r="17" spans="1:6" ht="15.75">
      <c r="A17" s="35" t="s">
        <v>148</v>
      </c>
      <c r="B17" s="36">
        <v>177.01614</v>
      </c>
      <c r="C17" s="36">
        <v>0</v>
      </c>
      <c r="D17" s="36">
        <v>-1.5676</v>
      </c>
      <c r="E17" s="36">
        <f t="shared" si="0"/>
        <v>-0.8855689656321735</v>
      </c>
      <c r="F17" s="37"/>
    </row>
    <row r="18" spans="1:6" ht="15.75">
      <c r="A18" s="35" t="s">
        <v>118</v>
      </c>
      <c r="B18" s="36">
        <v>638289.2792</v>
      </c>
      <c r="C18" s="36">
        <v>621468.9</v>
      </c>
      <c r="D18" s="36">
        <v>642509.08466</v>
      </c>
      <c r="E18" s="36">
        <f t="shared" si="0"/>
        <v>100.66111175567431</v>
      </c>
      <c r="F18" s="37">
        <f t="shared" si="1"/>
        <v>103.38555713085562</v>
      </c>
    </row>
    <row r="19" spans="1:6" ht="15.75">
      <c r="A19" s="35" t="s">
        <v>152</v>
      </c>
      <c r="B19" s="36">
        <v>450947.35001</v>
      </c>
      <c r="C19" s="36">
        <v>416752.7</v>
      </c>
      <c r="D19" s="36">
        <v>422446.74644</v>
      </c>
      <c r="E19" s="36">
        <f t="shared" si="0"/>
        <v>93.67983788587117</v>
      </c>
      <c r="F19" s="37">
        <f t="shared" si="1"/>
        <v>101.36628903424021</v>
      </c>
    </row>
    <row r="20" spans="1:6" ht="15.75">
      <c r="A20" s="35" t="s">
        <v>153</v>
      </c>
      <c r="B20" s="36">
        <v>185588.04145</v>
      </c>
      <c r="C20" s="36">
        <v>202696.2</v>
      </c>
      <c r="D20" s="36">
        <v>218105.28022</v>
      </c>
      <c r="E20" s="36">
        <f t="shared" si="0"/>
        <v>117.52119291520225</v>
      </c>
      <c r="F20" s="37">
        <f t="shared" si="1"/>
        <v>107.60205678251491</v>
      </c>
    </row>
    <row r="21" spans="1:6" ht="15.75">
      <c r="A21" s="35" t="s">
        <v>154</v>
      </c>
      <c r="B21" s="36">
        <v>1753.88774</v>
      </c>
      <c r="C21" s="36">
        <v>2020</v>
      </c>
      <c r="D21" s="36">
        <v>1957.058</v>
      </c>
      <c r="E21" s="36">
        <f t="shared" si="0"/>
        <v>111.5839945377576</v>
      </c>
      <c r="F21" s="37">
        <f t="shared" si="1"/>
        <v>96.88405940594059</v>
      </c>
    </row>
    <row r="22" spans="1:6" ht="15.75">
      <c r="A22" s="39" t="s">
        <v>119</v>
      </c>
      <c r="B22" s="36">
        <v>47244.798</v>
      </c>
      <c r="C22" s="36">
        <v>58461</v>
      </c>
      <c r="D22" s="36">
        <v>58698.32787</v>
      </c>
      <c r="E22" s="36">
        <f t="shared" si="0"/>
        <v>124.24294388982253</v>
      </c>
      <c r="F22" s="37">
        <f t="shared" si="1"/>
        <v>100.40595930620412</v>
      </c>
    </row>
    <row r="23" spans="1:6" ht="15.75">
      <c r="A23" s="39" t="s">
        <v>156</v>
      </c>
      <c r="B23" s="36">
        <v>46972.85385</v>
      </c>
      <c r="C23" s="36">
        <v>58127</v>
      </c>
      <c r="D23" s="36">
        <v>58374.77287</v>
      </c>
      <c r="E23" s="36">
        <f t="shared" si="0"/>
        <v>124.27342195645623</v>
      </c>
      <c r="F23" s="37">
        <f t="shared" si="1"/>
        <v>100.426261238323</v>
      </c>
    </row>
    <row r="24" spans="1:6" ht="31.5">
      <c r="A24" s="39" t="s">
        <v>157</v>
      </c>
      <c r="B24" s="36">
        <v>271.94415</v>
      </c>
      <c r="C24" s="36">
        <v>334</v>
      </c>
      <c r="D24" s="36">
        <v>323.555</v>
      </c>
      <c r="E24" s="36">
        <f>D24/B24*100</f>
        <v>118.97847407270943</v>
      </c>
      <c r="F24" s="37">
        <f>D24/C24*100</f>
        <v>96.87275449101797</v>
      </c>
    </row>
    <row r="25" spans="1:6" ht="15.75">
      <c r="A25" s="35" t="s">
        <v>120</v>
      </c>
      <c r="B25" s="36">
        <v>23729.94457</v>
      </c>
      <c r="C25" s="36">
        <v>22796.4</v>
      </c>
      <c r="D25" s="36">
        <v>25820.62521</v>
      </c>
      <c r="E25" s="36">
        <f t="shared" si="0"/>
        <v>108.81030561968986</v>
      </c>
      <c r="F25" s="37">
        <f t="shared" si="1"/>
        <v>113.26624032742009</v>
      </c>
    </row>
    <row r="26" spans="1:6" ht="31.5">
      <c r="A26" s="35" t="s">
        <v>121</v>
      </c>
      <c r="B26" s="99">
        <v>0.0461</v>
      </c>
      <c r="C26" s="36">
        <v>0</v>
      </c>
      <c r="D26" s="36">
        <v>6E-05</v>
      </c>
      <c r="E26" s="36"/>
      <c r="F26" s="37"/>
    </row>
    <row r="27" spans="1:6" ht="31.5">
      <c r="A27" s="40" t="s">
        <v>122</v>
      </c>
      <c r="B27" s="36">
        <v>41134.5584</v>
      </c>
      <c r="C27" s="48">
        <v>37410.3</v>
      </c>
      <c r="D27" s="36">
        <v>38447.89992</v>
      </c>
      <c r="E27" s="36">
        <f t="shared" si="0"/>
        <v>93.46860988788444</v>
      </c>
      <c r="F27" s="37">
        <f t="shared" si="1"/>
        <v>102.77356749344433</v>
      </c>
    </row>
    <row r="28" spans="1:6" ht="15.75">
      <c r="A28" s="35" t="s">
        <v>123</v>
      </c>
      <c r="B28" s="51">
        <v>9935.73228</v>
      </c>
      <c r="C28" s="51">
        <v>8063.4</v>
      </c>
      <c r="D28" s="51">
        <v>8312.41432</v>
      </c>
      <c r="E28" s="36">
        <f t="shared" si="0"/>
        <v>83.66181863346262</v>
      </c>
      <c r="F28" s="37">
        <f t="shared" si="1"/>
        <v>103.08820497556863</v>
      </c>
    </row>
    <row r="29" spans="1:6" ht="15.75">
      <c r="A29" s="35" t="s">
        <v>124</v>
      </c>
      <c r="B29" s="36">
        <v>3007.82181</v>
      </c>
      <c r="C29" s="36">
        <v>8802</v>
      </c>
      <c r="D29" s="36">
        <v>14842.53961</v>
      </c>
      <c r="E29" s="36">
        <f t="shared" si="0"/>
        <v>493.4647245609273</v>
      </c>
      <c r="F29" s="37">
        <f t="shared" si="1"/>
        <v>168.62689854578505</v>
      </c>
    </row>
    <row r="30" spans="1:6" ht="15.75">
      <c r="A30" s="35" t="s">
        <v>125</v>
      </c>
      <c r="B30" s="41">
        <v>1682.89567</v>
      </c>
      <c r="C30" s="36">
        <v>4765</v>
      </c>
      <c r="D30" s="41">
        <v>5026.8651</v>
      </c>
      <c r="E30" s="36">
        <f t="shared" si="0"/>
        <v>298.70331177452016</v>
      </c>
      <c r="F30" s="37">
        <f t="shared" si="1"/>
        <v>105.49559496327387</v>
      </c>
    </row>
    <row r="31" spans="1:6" ht="15.75">
      <c r="A31" s="35" t="s">
        <v>126</v>
      </c>
      <c r="B31" s="36">
        <v>4603.05058</v>
      </c>
      <c r="C31" s="36">
        <v>1000</v>
      </c>
      <c r="D31" s="36">
        <v>867.6439</v>
      </c>
      <c r="E31" s="36">
        <f t="shared" si="0"/>
        <v>18.849323615296882</v>
      </c>
      <c r="F31" s="37">
        <f t="shared" si="1"/>
        <v>86.76439</v>
      </c>
    </row>
    <row r="32" spans="1:6" ht="15.75">
      <c r="A32" s="35" t="s">
        <v>127</v>
      </c>
      <c r="B32" s="36">
        <v>183172.95607</v>
      </c>
      <c r="C32" s="36">
        <v>180379.4</v>
      </c>
      <c r="D32" s="36">
        <v>187882.04931</v>
      </c>
      <c r="E32" s="36">
        <f t="shared" si="0"/>
        <v>102.57084524977608</v>
      </c>
      <c r="F32" s="37">
        <f t="shared" si="1"/>
        <v>104.15937147479146</v>
      </c>
    </row>
    <row r="33" spans="1:6" ht="16.5" thickBot="1">
      <c r="A33" s="42" t="s">
        <v>128</v>
      </c>
      <c r="B33" s="43">
        <v>1089.21085</v>
      </c>
      <c r="C33" s="43">
        <v>0</v>
      </c>
      <c r="D33" s="43">
        <v>1315.95185</v>
      </c>
      <c r="E33" s="43">
        <f t="shared" si="0"/>
        <v>120.81699792101776</v>
      </c>
      <c r="F33" s="37"/>
    </row>
    <row r="34" spans="1:6" ht="16.5" thickTop="1">
      <c r="A34" s="76"/>
      <c r="B34" s="77"/>
      <c r="C34" s="77"/>
      <c r="D34" s="77"/>
      <c r="E34" s="78"/>
      <c r="F34" s="78"/>
    </row>
    <row r="35" spans="1:6" ht="15.75">
      <c r="A35" s="76"/>
      <c r="B35" s="77"/>
      <c r="C35" s="77"/>
      <c r="D35" s="77"/>
      <c r="E35" s="78"/>
      <c r="F35" s="78"/>
    </row>
    <row r="36" spans="1:6" ht="15.75">
      <c r="A36" s="76"/>
      <c r="B36" s="80"/>
      <c r="C36" s="80"/>
      <c r="D36" s="80"/>
      <c r="E36" s="78"/>
      <c r="F36" s="78"/>
    </row>
    <row r="37" spans="1:6" ht="15.75">
      <c r="A37" s="76"/>
      <c r="B37" s="80"/>
      <c r="C37" s="80"/>
      <c r="D37" s="80"/>
      <c r="E37" s="78"/>
      <c r="F37" s="78"/>
    </row>
    <row r="39" ht="15.75">
      <c r="B39" s="45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20.75390625" style="24" customWidth="1"/>
    <col min="8" max="8" width="20.125" style="24" customWidth="1"/>
    <col min="9" max="9" width="21.125" style="24" customWidth="1"/>
    <col min="10" max="10" width="24.125" style="24" customWidth="1"/>
    <col min="11" max="16384" width="9.125" style="24" customWidth="1"/>
  </cols>
  <sheetData>
    <row r="1" spans="1:6" ht="15.75">
      <c r="A1" s="86" t="s">
        <v>106</v>
      </c>
      <c r="B1" s="86"/>
      <c r="C1" s="86"/>
      <c r="D1" s="86"/>
      <c r="E1" s="86"/>
      <c r="F1" s="86"/>
    </row>
    <row r="2" spans="1:6" ht="15.75">
      <c r="A2" s="87" t="s">
        <v>141</v>
      </c>
      <c r="B2" s="87"/>
      <c r="C2" s="87"/>
      <c r="D2" s="87"/>
      <c r="E2" s="87"/>
      <c r="F2" s="87"/>
    </row>
    <row r="3" spans="1:8" ht="15.75">
      <c r="A3" s="88" t="s">
        <v>166</v>
      </c>
      <c r="B3" s="88"/>
      <c r="C3" s="88"/>
      <c r="D3" s="88"/>
      <c r="E3" s="88"/>
      <c r="F3" s="88"/>
      <c r="H3" s="44"/>
    </row>
    <row r="4" spans="1:5" s="26" customFormat="1" ht="15.75" customHeight="1" hidden="1">
      <c r="A4" s="90" t="s">
        <v>107</v>
      </c>
      <c r="B4" s="90"/>
      <c r="C4" s="90"/>
      <c r="D4" s="90"/>
      <c r="E4" s="25"/>
    </row>
    <row r="5" spans="6:8" ht="16.5" thickBot="1">
      <c r="F5" s="28" t="s">
        <v>108</v>
      </c>
      <c r="H5" s="44"/>
    </row>
    <row r="6" spans="1:6" ht="89.25" customHeight="1" thickTop="1">
      <c r="A6" s="29" t="s">
        <v>145</v>
      </c>
      <c r="B6" s="50" t="s">
        <v>162</v>
      </c>
      <c r="C6" s="50" t="s">
        <v>161</v>
      </c>
      <c r="D6" s="50" t="s">
        <v>163</v>
      </c>
      <c r="E6" s="50" t="s">
        <v>164</v>
      </c>
      <c r="F6" s="54" t="s">
        <v>165</v>
      </c>
    </row>
    <row r="7" spans="1:6" ht="15.75" hidden="1">
      <c r="A7" s="30" t="s">
        <v>109</v>
      </c>
      <c r="B7" s="83"/>
      <c r="C7" s="83">
        <v>1</v>
      </c>
      <c r="D7" s="62">
        <v>2</v>
      </c>
      <c r="E7" s="62"/>
      <c r="F7" s="63">
        <v>3</v>
      </c>
    </row>
    <row r="8" spans="1:10" ht="15.75">
      <c r="A8" s="31" t="s">
        <v>110</v>
      </c>
      <c r="B8" s="32">
        <v>2386952.27315</v>
      </c>
      <c r="C8" s="32">
        <v>2463212.86623</v>
      </c>
      <c r="D8" s="32">
        <v>2438539.9317</v>
      </c>
      <c r="E8" s="32">
        <f>D8/B8*100</f>
        <v>102.16123544363631</v>
      </c>
      <c r="F8" s="33">
        <f>D8/C8*100</f>
        <v>98.99834338849641</v>
      </c>
      <c r="G8" s="34"/>
      <c r="H8" s="34"/>
      <c r="I8" s="34"/>
      <c r="J8" s="34"/>
    </row>
    <row r="9" spans="1:10" ht="15.75">
      <c r="A9" s="35" t="s">
        <v>111</v>
      </c>
      <c r="B9" s="36">
        <v>1085677.97085</v>
      </c>
      <c r="C9" s="36">
        <v>1131154.95015</v>
      </c>
      <c r="D9" s="36">
        <v>1108447.62101</v>
      </c>
      <c r="E9" s="36">
        <f>D9/B9*100</f>
        <v>102.09727476943952</v>
      </c>
      <c r="F9" s="37">
        <f>D9/C9*100</f>
        <v>97.99255361637334</v>
      </c>
      <c r="G9" s="34"/>
      <c r="H9" s="34"/>
      <c r="I9" s="34"/>
      <c r="J9" s="34"/>
    </row>
    <row r="10" spans="1:10" ht="15.75">
      <c r="A10" s="38" t="s">
        <v>113</v>
      </c>
      <c r="B10" s="36">
        <v>1085677.97085</v>
      </c>
      <c r="C10" s="36">
        <v>1131154.95015</v>
      </c>
      <c r="D10" s="36">
        <v>1108447.62101</v>
      </c>
      <c r="E10" s="36">
        <f aca="true" t="shared" si="0" ref="E10:E30">D10/B10*100</f>
        <v>102.09727476943952</v>
      </c>
      <c r="F10" s="37">
        <f aca="true" t="shared" si="1" ref="F10:F30">D10/C10*100</f>
        <v>97.99255361637334</v>
      </c>
      <c r="G10" s="34"/>
      <c r="H10" s="34"/>
      <c r="I10" s="34"/>
      <c r="J10" s="34"/>
    </row>
    <row r="11" spans="1:10" ht="31.5">
      <c r="A11" s="35" t="s">
        <v>114</v>
      </c>
      <c r="B11" s="36">
        <v>124536.36403</v>
      </c>
      <c r="C11" s="36">
        <v>137672.21344</v>
      </c>
      <c r="D11" s="36">
        <v>139403.16994</v>
      </c>
      <c r="E11" s="36">
        <f t="shared" si="0"/>
        <v>111.93772278948073</v>
      </c>
      <c r="F11" s="37">
        <f t="shared" si="1"/>
        <v>101.25730273142908</v>
      </c>
      <c r="G11" s="34"/>
      <c r="H11" s="34"/>
      <c r="I11" s="34"/>
      <c r="J11" s="34"/>
    </row>
    <row r="12" spans="1:10" ht="15.75">
      <c r="A12" s="70" t="s">
        <v>115</v>
      </c>
      <c r="B12" s="36">
        <v>23475.665</v>
      </c>
      <c r="C12" s="36">
        <v>24100</v>
      </c>
      <c r="D12" s="36">
        <v>22985.55111</v>
      </c>
      <c r="E12" s="36">
        <f t="shared" si="0"/>
        <v>97.91224704390696</v>
      </c>
      <c r="F12" s="37">
        <f t="shared" si="1"/>
        <v>95.37573074688797</v>
      </c>
      <c r="G12" s="34"/>
      <c r="H12" s="34"/>
      <c r="I12" s="34"/>
      <c r="J12" s="34"/>
    </row>
    <row r="13" spans="1:10" ht="15.75">
      <c r="A13" s="70" t="s">
        <v>116</v>
      </c>
      <c r="B13" s="36">
        <v>101060.69903</v>
      </c>
      <c r="C13" s="36">
        <v>113572.21344</v>
      </c>
      <c r="D13" s="36">
        <v>116417.61882999999</v>
      </c>
      <c r="E13" s="36">
        <f t="shared" si="0"/>
        <v>115.1957387465144</v>
      </c>
      <c r="F13" s="37">
        <f t="shared" si="1"/>
        <v>102.50537107961112</v>
      </c>
      <c r="G13" s="34"/>
      <c r="H13" s="34"/>
      <c r="I13" s="34"/>
      <c r="J13" s="34"/>
    </row>
    <row r="14" spans="1:10" ht="15.75">
      <c r="A14" s="35" t="s">
        <v>117</v>
      </c>
      <c r="B14" s="36">
        <v>104744.12295</v>
      </c>
      <c r="C14" s="36">
        <v>111770.26049</v>
      </c>
      <c r="D14" s="36">
        <v>102770.09352</v>
      </c>
      <c r="E14" s="36">
        <f t="shared" si="0"/>
        <v>98.11537929345944</v>
      </c>
      <c r="F14" s="37">
        <f t="shared" si="1"/>
        <v>91.94761922308909</v>
      </c>
      <c r="G14" s="34"/>
      <c r="H14" s="34"/>
      <c r="I14" s="34"/>
      <c r="J14" s="34"/>
    </row>
    <row r="15" spans="1:10" ht="15.75">
      <c r="A15" s="35" t="s">
        <v>147</v>
      </c>
      <c r="B15" s="36">
        <v>68182.49576</v>
      </c>
      <c r="C15" s="36">
        <v>73934.4817</v>
      </c>
      <c r="D15" s="36">
        <v>66283.35766</v>
      </c>
      <c r="E15" s="36">
        <f t="shared" si="0"/>
        <v>97.21462513386881</v>
      </c>
      <c r="F15" s="37">
        <f t="shared" si="1"/>
        <v>89.65148079208079</v>
      </c>
      <c r="G15" s="34"/>
      <c r="H15" s="34"/>
      <c r="I15" s="34"/>
      <c r="J15" s="34"/>
    </row>
    <row r="16" spans="1:10" ht="15.75">
      <c r="A16" s="35" t="s">
        <v>148</v>
      </c>
      <c r="B16" s="36">
        <v>35904.80951</v>
      </c>
      <c r="C16" s="36">
        <v>37351.77879</v>
      </c>
      <c r="D16" s="36">
        <v>35824.52621</v>
      </c>
      <c r="E16" s="36">
        <f t="shared" si="0"/>
        <v>99.7763995935485</v>
      </c>
      <c r="F16" s="37">
        <f t="shared" si="1"/>
        <v>95.9111650650253</v>
      </c>
      <c r="G16" s="34"/>
      <c r="H16" s="34"/>
      <c r="I16" s="34"/>
      <c r="J16" s="34"/>
    </row>
    <row r="17" spans="1:10" ht="15.75">
      <c r="A17" s="35" t="s">
        <v>149</v>
      </c>
      <c r="B17" s="36">
        <v>656.81768</v>
      </c>
      <c r="C17" s="36">
        <v>484</v>
      </c>
      <c r="D17" s="36">
        <v>662.20965</v>
      </c>
      <c r="E17" s="36">
        <f t="shared" si="0"/>
        <v>100.82092339536293</v>
      </c>
      <c r="F17" s="37">
        <f t="shared" si="1"/>
        <v>136.8201756198347</v>
      </c>
      <c r="G17" s="34"/>
      <c r="H17" s="34"/>
      <c r="I17" s="34"/>
      <c r="J17" s="34"/>
    </row>
    <row r="18" spans="1:10" ht="15.75">
      <c r="A18" s="35" t="s">
        <v>118</v>
      </c>
      <c r="B18" s="36">
        <v>700528.23749</v>
      </c>
      <c r="C18" s="36">
        <v>676272.75394</v>
      </c>
      <c r="D18" s="36">
        <v>710785.73549</v>
      </c>
      <c r="E18" s="36">
        <f t="shared" si="0"/>
        <v>101.4642518960767</v>
      </c>
      <c r="F18" s="37">
        <f t="shared" si="1"/>
        <v>105.10341150799371</v>
      </c>
      <c r="G18" s="34"/>
      <c r="H18" s="34"/>
      <c r="I18" s="34"/>
      <c r="J18" s="34"/>
    </row>
    <row r="19" spans="1:10" ht="15.75">
      <c r="A19" s="35" t="s">
        <v>151</v>
      </c>
      <c r="B19" s="36">
        <v>65761.29277</v>
      </c>
      <c r="C19" s="36">
        <v>65864.78022</v>
      </c>
      <c r="D19" s="36">
        <v>86825.85063</v>
      </c>
      <c r="E19" s="36">
        <f t="shared" si="0"/>
        <v>132.0318487862963</v>
      </c>
      <c r="F19" s="37">
        <f t="shared" si="1"/>
        <v>131.82439892760033</v>
      </c>
      <c r="G19" s="34"/>
      <c r="H19" s="34"/>
      <c r="I19" s="34"/>
      <c r="J19" s="34"/>
    </row>
    <row r="20" spans="1:10" ht="15.75">
      <c r="A20" s="35" t="s">
        <v>152</v>
      </c>
      <c r="B20" s="36">
        <v>450947.35064</v>
      </c>
      <c r="C20" s="36">
        <v>402365.7</v>
      </c>
      <c r="D20" s="36">
        <v>422446.74737</v>
      </c>
      <c r="E20" s="36">
        <f t="shared" si="0"/>
        <v>93.6798379612274</v>
      </c>
      <c r="F20" s="37">
        <f t="shared" si="1"/>
        <v>104.99074532695008</v>
      </c>
      <c r="G20" s="34"/>
      <c r="H20" s="34"/>
      <c r="I20" s="34"/>
      <c r="J20" s="34"/>
    </row>
    <row r="21" spans="1:10" ht="15.75">
      <c r="A21" s="35" t="s">
        <v>155</v>
      </c>
      <c r="B21" s="36">
        <v>183819.59408</v>
      </c>
      <c r="C21" s="36">
        <v>208042.27372</v>
      </c>
      <c r="D21" s="36">
        <v>201513.13749</v>
      </c>
      <c r="E21" s="36">
        <f t="shared" si="0"/>
        <v>109.62549367957999</v>
      </c>
      <c r="F21" s="37">
        <f t="shared" si="1"/>
        <v>96.86163003640912</v>
      </c>
      <c r="G21" s="34"/>
      <c r="H21" s="34"/>
      <c r="I21" s="34"/>
      <c r="J21" s="34"/>
    </row>
    <row r="22" spans="1:10" ht="15.75">
      <c r="A22" s="35" t="s">
        <v>120</v>
      </c>
      <c r="B22" s="36">
        <v>87337.896</v>
      </c>
      <c r="C22" s="36">
        <v>91153.8</v>
      </c>
      <c r="D22" s="36">
        <v>84450.64567</v>
      </c>
      <c r="E22" s="36">
        <f t="shared" si="0"/>
        <v>96.69416088292304</v>
      </c>
      <c r="F22" s="37">
        <f t="shared" si="1"/>
        <v>92.64632485974253</v>
      </c>
      <c r="G22" s="34"/>
      <c r="H22" s="34"/>
      <c r="I22" s="34"/>
      <c r="J22" s="34"/>
    </row>
    <row r="23" spans="1:10" ht="31.5">
      <c r="A23" s="35" t="s">
        <v>121</v>
      </c>
      <c r="B23" s="36">
        <v>0.20511</v>
      </c>
      <c r="C23" s="36">
        <v>0</v>
      </c>
      <c r="D23" s="36">
        <v>0.72471</v>
      </c>
      <c r="E23" s="36"/>
      <c r="F23" s="37"/>
      <c r="G23" s="34"/>
      <c r="H23" s="34"/>
      <c r="I23" s="34"/>
      <c r="J23" s="34"/>
    </row>
    <row r="24" spans="1:10" ht="31.5">
      <c r="A24" s="40" t="s">
        <v>122</v>
      </c>
      <c r="B24" s="36">
        <v>113741.96108</v>
      </c>
      <c r="C24" s="52">
        <v>141980.472</v>
      </c>
      <c r="D24" s="36">
        <v>111739.29271</v>
      </c>
      <c r="E24" s="36">
        <f t="shared" si="0"/>
        <v>98.23928798924837</v>
      </c>
      <c r="F24" s="37">
        <f t="shared" si="1"/>
        <v>78.70046573024491</v>
      </c>
      <c r="G24" s="34"/>
      <c r="H24" s="34"/>
      <c r="I24" s="34"/>
      <c r="J24" s="34"/>
    </row>
    <row r="25" spans="1:10" ht="15.75">
      <c r="A25" s="35" t="s">
        <v>123</v>
      </c>
      <c r="B25" s="36">
        <v>2131.99334</v>
      </c>
      <c r="C25" s="36">
        <v>3625</v>
      </c>
      <c r="D25" s="36">
        <v>3776.85176</v>
      </c>
      <c r="E25" s="36">
        <f t="shared" si="0"/>
        <v>177.15119879314446</v>
      </c>
      <c r="F25" s="37">
        <f t="shared" si="1"/>
        <v>104.18901406896552</v>
      </c>
      <c r="G25" s="34"/>
      <c r="H25" s="34"/>
      <c r="I25" s="34"/>
      <c r="J25" s="34"/>
    </row>
    <row r="26" spans="1:10" ht="15.75">
      <c r="A26" s="35" t="s">
        <v>124</v>
      </c>
      <c r="B26" s="36">
        <v>94093.52852</v>
      </c>
      <c r="C26" s="36">
        <v>101794.90141</v>
      </c>
      <c r="D26" s="36">
        <v>96396.87293</v>
      </c>
      <c r="E26" s="36">
        <f t="shared" si="0"/>
        <v>102.44793074107153</v>
      </c>
      <c r="F26" s="37">
        <f t="shared" si="1"/>
        <v>94.69715240623071</v>
      </c>
      <c r="H26" s="34"/>
      <c r="I26" s="34"/>
      <c r="J26" s="34"/>
    </row>
    <row r="27" spans="1:10" ht="15.75">
      <c r="A27" s="35" t="s">
        <v>125</v>
      </c>
      <c r="B27" s="41">
        <v>35146.12123</v>
      </c>
      <c r="C27" s="36">
        <v>31507.7732</v>
      </c>
      <c r="D27" s="41">
        <v>37095.27088</v>
      </c>
      <c r="E27" s="36">
        <f t="shared" si="0"/>
        <v>105.54584569160437</v>
      </c>
      <c r="F27" s="37">
        <f t="shared" si="1"/>
        <v>117.73371175592948</v>
      </c>
      <c r="H27" s="34"/>
      <c r="I27" s="34"/>
      <c r="J27" s="34"/>
    </row>
    <row r="28" spans="1:10" ht="15.75">
      <c r="A28" s="35" t="s">
        <v>126</v>
      </c>
      <c r="B28" s="36">
        <v>140.68163</v>
      </c>
      <c r="C28" s="46">
        <v>201.795</v>
      </c>
      <c r="D28" s="36">
        <v>52.574</v>
      </c>
      <c r="E28" s="36">
        <f t="shared" si="0"/>
        <v>37.370906208578894</v>
      </c>
      <c r="F28" s="37">
        <f t="shared" si="1"/>
        <v>26.05317277435021</v>
      </c>
      <c r="H28" s="34"/>
      <c r="I28" s="34"/>
      <c r="J28" s="34"/>
    </row>
    <row r="29" spans="1:10" ht="15.75">
      <c r="A29" s="35" t="s">
        <v>127</v>
      </c>
      <c r="B29" s="36">
        <v>35401.52375</v>
      </c>
      <c r="C29" s="36">
        <v>33117.9</v>
      </c>
      <c r="D29" s="36">
        <v>39252.86438</v>
      </c>
      <c r="E29" s="36">
        <f t="shared" si="0"/>
        <v>110.87902503066694</v>
      </c>
      <c r="F29" s="37">
        <f t="shared" si="1"/>
        <v>118.52461774448257</v>
      </c>
      <c r="H29" s="34"/>
      <c r="I29" s="34"/>
      <c r="J29" s="34"/>
    </row>
    <row r="30" spans="1:10" ht="16.5" thickBot="1">
      <c r="A30" s="42" t="s">
        <v>128</v>
      </c>
      <c r="B30" s="43">
        <v>3471.66717</v>
      </c>
      <c r="C30" s="43">
        <v>2961.0466</v>
      </c>
      <c r="D30" s="43">
        <v>4368.2147</v>
      </c>
      <c r="E30" s="43">
        <f t="shared" si="0"/>
        <v>125.82469707198342</v>
      </c>
      <c r="F30" s="49">
        <f t="shared" si="1"/>
        <v>147.52265972443664</v>
      </c>
      <c r="G30" s="34"/>
      <c r="H30" s="34"/>
      <c r="I30" s="34"/>
      <c r="J30" s="34"/>
    </row>
    <row r="31" spans="1:10" ht="16.5" thickTop="1">
      <c r="A31" s="76"/>
      <c r="B31" s="77"/>
      <c r="C31" s="77"/>
      <c r="D31" s="77"/>
      <c r="E31" s="78"/>
      <c r="F31" s="78"/>
      <c r="G31" s="34"/>
      <c r="H31" s="34"/>
      <c r="I31" s="34"/>
      <c r="J31" s="34"/>
    </row>
    <row r="32" spans="1:10" ht="15.75">
      <c r="A32" s="76"/>
      <c r="B32" s="77"/>
      <c r="C32" s="77"/>
      <c r="D32" s="77"/>
      <c r="E32" s="78"/>
      <c r="F32" s="78"/>
      <c r="G32" s="34"/>
      <c r="H32" s="34"/>
      <c r="I32" s="34"/>
      <c r="J32" s="34"/>
    </row>
    <row r="33" spans="1:10" ht="15.75">
      <c r="A33" s="76"/>
      <c r="B33" s="80"/>
      <c r="C33" s="80"/>
      <c r="D33" s="80"/>
      <c r="E33" s="78"/>
      <c r="F33" s="78"/>
      <c r="G33" s="34"/>
      <c r="H33" s="34"/>
      <c r="I33" s="34"/>
      <c r="J33" s="34"/>
    </row>
    <row r="34" spans="1:10" ht="15.75">
      <c r="A34" s="76"/>
      <c r="B34" s="81"/>
      <c r="C34" s="81"/>
      <c r="D34" s="81"/>
      <c r="E34" s="78"/>
      <c r="F34" s="78"/>
      <c r="G34" s="34"/>
      <c r="H34" s="34"/>
      <c r="I34" s="34"/>
      <c r="J34" s="34"/>
    </row>
    <row r="35" spans="2:10" ht="15.75">
      <c r="B35" s="45"/>
      <c r="C35" s="45"/>
      <c r="D35" s="45"/>
      <c r="H35" s="34"/>
      <c r="I35" s="34"/>
      <c r="J35" s="34"/>
    </row>
    <row r="36" spans="2:10" ht="15.75">
      <c r="B36" s="45"/>
      <c r="C36" s="75"/>
      <c r="D36" s="75"/>
      <c r="F36" s="28"/>
      <c r="H36" s="34"/>
      <c r="I36" s="34"/>
      <c r="J36" s="34"/>
    </row>
    <row r="37" spans="2:10" ht="15.75">
      <c r="B37" s="45"/>
      <c r="C37" s="45"/>
      <c r="D37" s="45"/>
      <c r="H37" s="34"/>
      <c r="I37" s="34"/>
      <c r="J37" s="34"/>
    </row>
    <row r="38" spans="7:10" ht="15.75">
      <c r="G38" s="44"/>
      <c r="H38" s="34"/>
      <c r="I38" s="34"/>
      <c r="J38" s="34"/>
    </row>
    <row r="39" spans="8:10" ht="15.75">
      <c r="H39" s="34"/>
      <c r="I39" s="34"/>
      <c r="J39" s="34"/>
    </row>
    <row r="40" spans="7:10" ht="15.75">
      <c r="G40" s="34"/>
      <c r="H40" s="34"/>
      <c r="I40" s="34"/>
      <c r="J40" s="34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16384" width="9.125" style="1" customWidth="1"/>
  </cols>
  <sheetData>
    <row r="1" spans="2:4" ht="12.75">
      <c r="B1" s="23"/>
      <c r="C1" s="23"/>
      <c r="D1" s="23"/>
    </row>
    <row r="2" spans="1:8" ht="18" customHeight="1">
      <c r="A2" s="91" t="s">
        <v>0</v>
      </c>
      <c r="B2" s="91"/>
      <c r="C2" s="91"/>
      <c r="D2" s="91"/>
      <c r="E2" s="91"/>
      <c r="F2" s="91"/>
      <c r="G2" s="91"/>
      <c r="H2" s="91"/>
    </row>
    <row r="3" spans="1:8" ht="21" customHeight="1">
      <c r="A3" s="92" t="s">
        <v>167</v>
      </c>
      <c r="B3" s="92"/>
      <c r="C3" s="92"/>
      <c r="D3" s="92"/>
      <c r="E3" s="92"/>
      <c r="F3" s="92"/>
      <c r="G3" s="92"/>
      <c r="H3" s="92"/>
    </row>
    <row r="4" spans="1:8" s="7" customFormat="1" ht="18" customHeight="1" thickBot="1">
      <c r="A4" s="2"/>
      <c r="B4" s="53"/>
      <c r="C4" s="53"/>
      <c r="D4" s="53"/>
      <c r="E4" s="4"/>
      <c r="F4" s="5"/>
      <c r="G4" s="5"/>
      <c r="H4" s="6" t="s">
        <v>1</v>
      </c>
    </row>
    <row r="5" spans="1:8" s="8" customFormat="1" ht="39.75" customHeight="1" thickTop="1">
      <c r="A5" s="95" t="s">
        <v>143</v>
      </c>
      <c r="B5" s="97" t="s">
        <v>2</v>
      </c>
      <c r="C5" s="97"/>
      <c r="D5" s="93" t="s">
        <v>144</v>
      </c>
      <c r="E5" s="97" t="s">
        <v>129</v>
      </c>
      <c r="F5" s="97"/>
      <c r="G5" s="97" t="s">
        <v>130</v>
      </c>
      <c r="H5" s="98"/>
    </row>
    <row r="6" spans="1:8" s="8" customFormat="1" ht="39.75" customHeight="1">
      <c r="A6" s="96"/>
      <c r="B6" s="20" t="s">
        <v>142</v>
      </c>
      <c r="C6" s="20" t="s">
        <v>3</v>
      </c>
      <c r="D6" s="94"/>
      <c r="E6" s="20" t="s">
        <v>4</v>
      </c>
      <c r="F6" s="20" t="s">
        <v>5</v>
      </c>
      <c r="G6" s="20" t="s">
        <v>6</v>
      </c>
      <c r="H6" s="21" t="s">
        <v>7</v>
      </c>
    </row>
    <row r="7" spans="1:8" s="5" customFormat="1" ht="1.5" customHeight="1">
      <c r="A7" s="64"/>
      <c r="B7" s="65"/>
      <c r="C7" s="66"/>
      <c r="D7" s="67"/>
      <c r="E7" s="68"/>
      <c r="F7" s="66"/>
      <c r="G7" s="66"/>
      <c r="H7" s="69"/>
    </row>
    <row r="8" spans="1:8" s="5" customFormat="1" ht="21.75" customHeight="1">
      <c r="A8" s="11" t="s">
        <v>8</v>
      </c>
      <c r="B8" s="47">
        <v>1111833.4</v>
      </c>
      <c r="C8" s="47">
        <v>1067712</v>
      </c>
      <c r="D8" s="47">
        <v>1053247.36223</v>
      </c>
      <c r="E8" s="47">
        <f>D8-B8</f>
        <v>-58586.03776999982</v>
      </c>
      <c r="F8" s="47">
        <f>D8-C8</f>
        <v>-14464.637769999914</v>
      </c>
      <c r="G8" s="47">
        <f>D8/B8*100</f>
        <v>94.73068197357627</v>
      </c>
      <c r="H8" s="71">
        <f>D8/C8*100</f>
        <v>98.64526784657286</v>
      </c>
    </row>
    <row r="9" spans="1:8" s="5" customFormat="1" ht="21.75" customHeight="1">
      <c r="A9" s="11" t="s">
        <v>9</v>
      </c>
      <c r="B9" s="47">
        <v>177949.6</v>
      </c>
      <c r="C9" s="47">
        <v>205131</v>
      </c>
      <c r="D9" s="47">
        <v>187372.28525</v>
      </c>
      <c r="E9" s="47">
        <f>D9-B9</f>
        <v>9422.68524999998</v>
      </c>
      <c r="F9" s="47">
        <f aca="true" t="shared" si="0" ref="F9:F33">D9-C9</f>
        <v>-17758.714750000014</v>
      </c>
      <c r="G9" s="47">
        <f aca="true" t="shared" si="1" ref="G9:G39">D9/B9*100</f>
        <v>105.29514269770766</v>
      </c>
      <c r="H9" s="71">
        <f aca="true" t="shared" si="2" ref="H9:H33">D9/C9*100</f>
        <v>91.34274451448098</v>
      </c>
    </row>
    <row r="10" spans="1:11" s="5" customFormat="1" ht="21.75" customHeight="1">
      <c r="A10" s="11" t="s">
        <v>131</v>
      </c>
      <c r="B10" s="47">
        <v>58331.86826000001</v>
      </c>
      <c r="C10" s="47">
        <v>60990.241070000004</v>
      </c>
      <c r="D10" s="47">
        <v>59800.79434999999</v>
      </c>
      <c r="E10" s="47">
        <f>D10-B10</f>
        <v>1468.926089999979</v>
      </c>
      <c r="F10" s="47">
        <f>D10-C10</f>
        <v>-1189.4467200000145</v>
      </c>
      <c r="G10" s="47">
        <f t="shared" si="1"/>
        <v>102.51822225794757</v>
      </c>
      <c r="H10" s="71">
        <f t="shared" si="2"/>
        <v>98.04977534252593</v>
      </c>
      <c r="I10" s="4"/>
      <c r="J10" s="4"/>
      <c r="K10" s="4"/>
    </row>
    <row r="11" spans="1:11" s="13" customFormat="1" ht="21.75" customHeight="1">
      <c r="A11" s="12" t="s">
        <v>10</v>
      </c>
      <c r="B11" s="9">
        <v>42208.86826</v>
      </c>
      <c r="C11" s="9">
        <v>43840.77066</v>
      </c>
      <c r="D11" s="55">
        <v>42607.33611</v>
      </c>
      <c r="E11" s="9">
        <f aca="true" t="shared" si="3" ref="E11:E19">D11-B11</f>
        <v>398.46784999999363</v>
      </c>
      <c r="F11" s="9">
        <f t="shared" si="0"/>
        <v>-1233.4345500000054</v>
      </c>
      <c r="G11" s="9">
        <f t="shared" si="1"/>
        <v>100.94403822330771</v>
      </c>
      <c r="H11" s="10">
        <f t="shared" si="2"/>
        <v>97.18655823921138</v>
      </c>
      <c r="I11" s="100"/>
      <c r="J11" s="100"/>
      <c r="K11" s="100"/>
    </row>
    <row r="12" spans="1:8" s="13" customFormat="1" ht="21.75" customHeight="1">
      <c r="A12" s="12" t="s">
        <v>11</v>
      </c>
      <c r="B12" s="9">
        <v>1332.3</v>
      </c>
      <c r="C12" s="9">
        <v>1543.2</v>
      </c>
      <c r="D12" s="55">
        <v>1477.4583</v>
      </c>
      <c r="E12" s="9">
        <f t="shared" si="3"/>
        <v>145.15830000000005</v>
      </c>
      <c r="F12" s="9">
        <f t="shared" si="0"/>
        <v>-65.74170000000004</v>
      </c>
      <c r="G12" s="9">
        <f t="shared" si="1"/>
        <v>110.8953163701869</v>
      </c>
      <c r="H12" s="10">
        <f t="shared" si="2"/>
        <v>95.73991057542767</v>
      </c>
    </row>
    <row r="13" spans="1:8" s="13" customFormat="1" ht="21.75" customHeight="1">
      <c r="A13" s="12" t="s">
        <v>12</v>
      </c>
      <c r="B13" s="9">
        <v>451.8</v>
      </c>
      <c r="C13" s="9">
        <v>536.52184</v>
      </c>
      <c r="D13" s="55">
        <v>536.52184</v>
      </c>
      <c r="E13" s="9">
        <f t="shared" si="3"/>
        <v>84.72183999999999</v>
      </c>
      <c r="F13" s="9">
        <f t="shared" si="0"/>
        <v>0</v>
      </c>
      <c r="G13" s="9">
        <f t="shared" si="1"/>
        <v>118.7520672864099</v>
      </c>
      <c r="H13" s="10">
        <f t="shared" si="2"/>
        <v>100</v>
      </c>
    </row>
    <row r="14" spans="1:8" s="13" customFormat="1" ht="21.75" customHeight="1">
      <c r="A14" s="12" t="s">
        <v>13</v>
      </c>
      <c r="B14" s="9">
        <v>9699</v>
      </c>
      <c r="C14" s="9">
        <v>9200.44</v>
      </c>
      <c r="D14" s="55">
        <v>9197.25008</v>
      </c>
      <c r="E14" s="9">
        <f t="shared" si="3"/>
        <v>-501.7499200000002</v>
      </c>
      <c r="F14" s="9">
        <f t="shared" si="0"/>
        <v>-3.1899200000007113</v>
      </c>
      <c r="G14" s="9">
        <f t="shared" si="1"/>
        <v>94.82678709145273</v>
      </c>
      <c r="H14" s="10">
        <f t="shared" si="2"/>
        <v>99.96532861471842</v>
      </c>
    </row>
    <row r="15" spans="1:8" s="13" customFormat="1" ht="21.75" customHeight="1">
      <c r="A15" s="12" t="s">
        <v>14</v>
      </c>
      <c r="B15" s="9">
        <v>3743.9</v>
      </c>
      <c r="C15" s="9">
        <v>4829</v>
      </c>
      <c r="D15" s="55">
        <v>4934.09823</v>
      </c>
      <c r="E15" s="9">
        <f t="shared" si="3"/>
        <v>1190.1982299999995</v>
      </c>
      <c r="F15" s="9">
        <f t="shared" si="0"/>
        <v>105.0982299999996</v>
      </c>
      <c r="G15" s="9">
        <f>D15/B15*100</f>
        <v>131.79033173962978</v>
      </c>
      <c r="H15" s="10">
        <f>D15/C15*100</f>
        <v>102.17639739076412</v>
      </c>
    </row>
    <row r="16" spans="1:8" s="13" customFormat="1" ht="21.75" customHeight="1">
      <c r="A16" s="12" t="s">
        <v>15</v>
      </c>
      <c r="B16" s="9">
        <v>896</v>
      </c>
      <c r="C16" s="9">
        <v>1040.30857</v>
      </c>
      <c r="D16" s="55">
        <v>1048.12979</v>
      </c>
      <c r="E16" s="9">
        <f t="shared" si="3"/>
        <v>152.12978999999996</v>
      </c>
      <c r="F16" s="9">
        <f t="shared" si="0"/>
        <v>7.821220000000039</v>
      </c>
      <c r="G16" s="9">
        <f t="shared" si="1"/>
        <v>116.97877120535713</v>
      </c>
      <c r="H16" s="10">
        <f t="shared" si="2"/>
        <v>100.75181731897105</v>
      </c>
    </row>
    <row r="17" spans="1:11" s="5" customFormat="1" ht="21.75" customHeight="1">
      <c r="A17" s="11" t="s">
        <v>132</v>
      </c>
      <c r="B17" s="47">
        <v>55476.6</v>
      </c>
      <c r="C17" s="47">
        <v>53942.31808</v>
      </c>
      <c r="D17" s="47">
        <v>55537.85098</v>
      </c>
      <c r="E17" s="47">
        <f t="shared" si="3"/>
        <v>61.25098000000435</v>
      </c>
      <c r="F17" s="47">
        <f t="shared" si="0"/>
        <v>1595.5329000000056</v>
      </c>
      <c r="G17" s="47">
        <f t="shared" si="1"/>
        <v>100.11040867681149</v>
      </c>
      <c r="H17" s="71">
        <f t="shared" si="2"/>
        <v>102.95785008281202</v>
      </c>
      <c r="I17" s="4"/>
      <c r="J17" s="4"/>
      <c r="K17" s="4"/>
    </row>
    <row r="18" spans="1:11" s="5" customFormat="1" ht="21.75" customHeight="1">
      <c r="A18" s="12" t="s">
        <v>16</v>
      </c>
      <c r="B18" s="9">
        <v>40849.5</v>
      </c>
      <c r="C18" s="9">
        <v>39387.1</v>
      </c>
      <c r="D18" s="55">
        <v>40483.22349</v>
      </c>
      <c r="E18" s="9">
        <f t="shared" si="3"/>
        <v>-366.2765100000033</v>
      </c>
      <c r="F18" s="9">
        <f t="shared" si="0"/>
        <v>1096.1234899999981</v>
      </c>
      <c r="G18" s="9">
        <f t="shared" si="1"/>
        <v>99.10335130172952</v>
      </c>
      <c r="H18" s="10">
        <f t="shared" si="2"/>
        <v>102.78295048378783</v>
      </c>
      <c r="I18" s="4"/>
      <c r="J18" s="4"/>
      <c r="K18" s="4"/>
    </row>
    <row r="19" spans="1:8" s="5" customFormat="1" ht="21.75" customHeight="1">
      <c r="A19" s="12" t="s">
        <v>17</v>
      </c>
      <c r="B19" s="9">
        <v>7250</v>
      </c>
      <c r="C19" s="9">
        <v>8122.22798</v>
      </c>
      <c r="D19" s="55">
        <v>8420.21889</v>
      </c>
      <c r="E19" s="9">
        <f t="shared" si="3"/>
        <v>1170.21889</v>
      </c>
      <c r="F19" s="9">
        <f t="shared" si="0"/>
        <v>297.99091000000044</v>
      </c>
      <c r="G19" s="9">
        <f t="shared" si="1"/>
        <v>116.14095020689655</v>
      </c>
      <c r="H19" s="10">
        <f t="shared" si="2"/>
        <v>103.66883213243665</v>
      </c>
    </row>
    <row r="20" spans="1:8" s="5" customFormat="1" ht="21.75" customHeight="1">
      <c r="A20" s="12" t="s">
        <v>18</v>
      </c>
      <c r="B20" s="9">
        <v>3495.4</v>
      </c>
      <c r="C20" s="9">
        <v>2373.6401</v>
      </c>
      <c r="D20" s="55">
        <v>2489.00366</v>
      </c>
      <c r="E20" s="9">
        <f aca="true" t="shared" si="4" ref="E20:E39">D20-B20</f>
        <v>-1006.3963400000002</v>
      </c>
      <c r="F20" s="9">
        <f t="shared" si="0"/>
        <v>115.36355999999978</v>
      </c>
      <c r="G20" s="9">
        <f t="shared" si="1"/>
        <v>71.2079779138296</v>
      </c>
      <c r="H20" s="10">
        <f t="shared" si="2"/>
        <v>104.8601959496724</v>
      </c>
    </row>
    <row r="21" spans="1:8" s="5" customFormat="1" ht="21.75" customHeight="1">
      <c r="A21" s="12" t="s">
        <v>160</v>
      </c>
      <c r="B21" s="9">
        <v>283</v>
      </c>
      <c r="C21" s="9">
        <v>283</v>
      </c>
      <c r="D21" s="55">
        <v>-33.24681</v>
      </c>
      <c r="E21" s="9">
        <f>D21-B21</f>
        <v>-316.24681</v>
      </c>
      <c r="F21" s="9">
        <f>D21-C21</f>
        <v>-316.24681</v>
      </c>
      <c r="G21" s="9">
        <f>D21/B21*100</f>
        <v>-11.747989399293287</v>
      </c>
      <c r="H21" s="10">
        <f>D21/C21*100</f>
        <v>-11.747989399293287</v>
      </c>
    </row>
    <row r="22" spans="1:8" s="5" customFormat="1" ht="21.75" customHeight="1">
      <c r="A22" s="12" t="s">
        <v>19</v>
      </c>
      <c r="B22" s="9">
        <v>379.7</v>
      </c>
      <c r="C22" s="9">
        <v>379.7</v>
      </c>
      <c r="D22" s="55">
        <v>456.08071</v>
      </c>
      <c r="E22" s="9">
        <f t="shared" si="4"/>
        <v>76.38071000000002</v>
      </c>
      <c r="F22" s="9">
        <f t="shared" si="0"/>
        <v>76.38071000000002</v>
      </c>
      <c r="G22" s="9">
        <f t="shared" si="1"/>
        <v>120.1160679483803</v>
      </c>
      <c r="H22" s="10">
        <f t="shared" si="2"/>
        <v>120.1160679483803</v>
      </c>
    </row>
    <row r="23" spans="1:8" s="5" customFormat="1" ht="21.75" customHeight="1">
      <c r="A23" s="12" t="s">
        <v>20</v>
      </c>
      <c r="B23" s="9">
        <v>662</v>
      </c>
      <c r="C23" s="9">
        <v>742</v>
      </c>
      <c r="D23" s="55">
        <v>838.08451</v>
      </c>
      <c r="E23" s="9">
        <f t="shared" si="4"/>
        <v>176.08451000000002</v>
      </c>
      <c r="F23" s="9">
        <f t="shared" si="0"/>
        <v>96.08451000000002</v>
      </c>
      <c r="G23" s="9">
        <f t="shared" si="1"/>
        <v>126.59886858006043</v>
      </c>
      <c r="H23" s="10">
        <f t="shared" si="2"/>
        <v>112.94939487870622</v>
      </c>
    </row>
    <row r="24" spans="1:8" s="5" customFormat="1" ht="21.75" customHeight="1">
      <c r="A24" s="12" t="s">
        <v>21</v>
      </c>
      <c r="B24" s="9">
        <v>892</v>
      </c>
      <c r="C24" s="9">
        <v>989.65</v>
      </c>
      <c r="D24" s="55">
        <v>982.95914</v>
      </c>
      <c r="E24" s="9">
        <f t="shared" si="4"/>
        <v>90.95914000000005</v>
      </c>
      <c r="F24" s="9">
        <f t="shared" si="0"/>
        <v>-6.69085999999993</v>
      </c>
      <c r="G24" s="9">
        <f t="shared" si="1"/>
        <v>110.19721300448431</v>
      </c>
      <c r="H24" s="10">
        <f t="shared" si="2"/>
        <v>99.32391653614914</v>
      </c>
    </row>
    <row r="25" spans="1:8" s="5" customFormat="1" ht="21.75" customHeight="1">
      <c r="A25" s="12" t="s">
        <v>22</v>
      </c>
      <c r="B25" s="9">
        <v>1665</v>
      </c>
      <c r="C25" s="9">
        <v>1665</v>
      </c>
      <c r="D25" s="55">
        <v>1901.52739</v>
      </c>
      <c r="E25" s="9">
        <f>D25-B25</f>
        <v>236.52738999999997</v>
      </c>
      <c r="F25" s="9">
        <f t="shared" si="0"/>
        <v>236.52738999999997</v>
      </c>
      <c r="G25" s="9">
        <f t="shared" si="1"/>
        <v>114.20584924924925</v>
      </c>
      <c r="H25" s="10">
        <f t="shared" si="2"/>
        <v>114.20584924924925</v>
      </c>
    </row>
    <row r="26" spans="1:11" s="5" customFormat="1" ht="21.75" customHeight="1">
      <c r="A26" s="11" t="s">
        <v>138</v>
      </c>
      <c r="B26" s="47">
        <v>269251.8</v>
      </c>
      <c r="C26" s="47">
        <v>275127.95964</v>
      </c>
      <c r="D26" s="47">
        <v>276369.21377</v>
      </c>
      <c r="E26" s="47">
        <f t="shared" si="4"/>
        <v>7117.413769999985</v>
      </c>
      <c r="F26" s="47">
        <f t="shared" si="0"/>
        <v>1241.2541299999575</v>
      </c>
      <c r="G26" s="47">
        <f t="shared" si="1"/>
        <v>102.64340434121517</v>
      </c>
      <c r="H26" s="71">
        <f t="shared" si="2"/>
        <v>100.45115521215078</v>
      </c>
      <c r="I26" s="4"/>
      <c r="J26" s="4"/>
      <c r="K26" s="4"/>
    </row>
    <row r="27" spans="1:11" s="5" customFormat="1" ht="21.75" customHeight="1">
      <c r="A27" s="12" t="s">
        <v>23</v>
      </c>
      <c r="B27" s="9">
        <v>202015</v>
      </c>
      <c r="C27" s="9">
        <v>207514.03064</v>
      </c>
      <c r="D27" s="55">
        <v>206202.56954</v>
      </c>
      <c r="E27" s="9">
        <f t="shared" si="4"/>
        <v>4187.569539999997</v>
      </c>
      <c r="F27" s="9">
        <f t="shared" si="0"/>
        <v>-1311.461100000015</v>
      </c>
      <c r="G27" s="9">
        <f t="shared" si="1"/>
        <v>102.07290029948271</v>
      </c>
      <c r="H27" s="10">
        <f t="shared" si="2"/>
        <v>99.36801328760504</v>
      </c>
      <c r="I27" s="4"/>
      <c r="J27" s="4"/>
      <c r="K27" s="4"/>
    </row>
    <row r="28" spans="1:8" s="5" customFormat="1" ht="21.75" customHeight="1">
      <c r="A28" s="12" t="s">
        <v>24</v>
      </c>
      <c r="B28" s="9">
        <v>13853</v>
      </c>
      <c r="C28" s="9">
        <v>13853</v>
      </c>
      <c r="D28" s="55">
        <v>14934.53076</v>
      </c>
      <c r="E28" s="9">
        <f t="shared" si="4"/>
        <v>1081.5307599999996</v>
      </c>
      <c r="F28" s="9">
        <f t="shared" si="0"/>
        <v>1081.5307599999996</v>
      </c>
      <c r="G28" s="9">
        <f t="shared" si="1"/>
        <v>107.80719526456363</v>
      </c>
      <c r="H28" s="10">
        <f t="shared" si="2"/>
        <v>107.80719526456363</v>
      </c>
    </row>
    <row r="29" spans="1:8" s="5" customFormat="1" ht="21.75" customHeight="1">
      <c r="A29" s="12" t="s">
        <v>25</v>
      </c>
      <c r="B29" s="9">
        <v>1500</v>
      </c>
      <c r="C29" s="9">
        <v>1500</v>
      </c>
      <c r="D29" s="55">
        <v>1553.04775</v>
      </c>
      <c r="E29" s="9">
        <f t="shared" si="4"/>
        <v>53.04774999999995</v>
      </c>
      <c r="F29" s="9">
        <f t="shared" si="0"/>
        <v>53.04774999999995</v>
      </c>
      <c r="G29" s="9">
        <f t="shared" si="1"/>
        <v>103.53651666666666</v>
      </c>
      <c r="H29" s="10">
        <f t="shared" si="2"/>
        <v>103.53651666666666</v>
      </c>
    </row>
    <row r="30" spans="1:8" s="5" customFormat="1" ht="21.75" customHeight="1">
      <c r="A30" s="12" t="s">
        <v>26</v>
      </c>
      <c r="B30" s="9">
        <v>22133.8</v>
      </c>
      <c r="C30" s="9">
        <v>22133.8</v>
      </c>
      <c r="D30" s="55">
        <v>22749.15716</v>
      </c>
      <c r="E30" s="9">
        <f t="shared" si="4"/>
        <v>615.3571599999996</v>
      </c>
      <c r="F30" s="9">
        <f t="shared" si="0"/>
        <v>615.3571599999996</v>
      </c>
      <c r="G30" s="9">
        <f t="shared" si="1"/>
        <v>102.78016951449817</v>
      </c>
      <c r="H30" s="10">
        <f t="shared" si="2"/>
        <v>102.78016951449817</v>
      </c>
    </row>
    <row r="31" spans="1:8" s="5" customFormat="1" ht="21.75" customHeight="1">
      <c r="A31" s="12" t="s">
        <v>27</v>
      </c>
      <c r="B31" s="9">
        <v>2719.8</v>
      </c>
      <c r="C31" s="9">
        <v>2719.8</v>
      </c>
      <c r="D31" s="55">
        <v>2555.09613</v>
      </c>
      <c r="E31" s="9">
        <f t="shared" si="4"/>
        <v>-164.70387000000028</v>
      </c>
      <c r="F31" s="9">
        <f t="shared" si="0"/>
        <v>-164.70387000000028</v>
      </c>
      <c r="G31" s="9">
        <f t="shared" si="1"/>
        <v>93.94426538716081</v>
      </c>
      <c r="H31" s="10">
        <f t="shared" si="2"/>
        <v>93.94426538716081</v>
      </c>
    </row>
    <row r="32" spans="1:8" s="5" customFormat="1" ht="21.75" customHeight="1">
      <c r="A32" s="12" t="s">
        <v>28</v>
      </c>
      <c r="B32" s="9">
        <v>4063</v>
      </c>
      <c r="C32" s="9">
        <v>4063</v>
      </c>
      <c r="D32" s="55">
        <v>4420.45852</v>
      </c>
      <c r="E32" s="9">
        <f t="shared" si="4"/>
        <v>357.45852000000014</v>
      </c>
      <c r="F32" s="9">
        <f t="shared" si="0"/>
        <v>357.45852000000014</v>
      </c>
      <c r="G32" s="9">
        <f t="shared" si="1"/>
        <v>108.7978961358602</v>
      </c>
      <c r="H32" s="10">
        <f t="shared" si="2"/>
        <v>108.7978961358602</v>
      </c>
    </row>
    <row r="33" spans="1:8" s="5" customFormat="1" ht="21.75" customHeight="1">
      <c r="A33" s="12" t="s">
        <v>29</v>
      </c>
      <c r="B33" s="9">
        <v>1110</v>
      </c>
      <c r="C33" s="9">
        <v>1110</v>
      </c>
      <c r="D33" s="55">
        <v>928.83097</v>
      </c>
      <c r="E33" s="9">
        <f t="shared" si="4"/>
        <v>-181.16903000000002</v>
      </c>
      <c r="F33" s="9">
        <f t="shared" si="0"/>
        <v>-181.16903000000002</v>
      </c>
      <c r="G33" s="9">
        <f t="shared" si="1"/>
        <v>83.67846576576576</v>
      </c>
      <c r="H33" s="10">
        <f t="shared" si="2"/>
        <v>83.67846576576576</v>
      </c>
    </row>
    <row r="34" spans="1:8" s="5" customFormat="1" ht="21.75" customHeight="1">
      <c r="A34" s="12" t="s">
        <v>30</v>
      </c>
      <c r="B34" s="9">
        <v>525</v>
      </c>
      <c r="C34" s="9">
        <v>525</v>
      </c>
      <c r="D34" s="55">
        <v>816.89082</v>
      </c>
      <c r="E34" s="9">
        <f t="shared" si="4"/>
        <v>291.89081999999996</v>
      </c>
      <c r="F34" s="9">
        <f aca="true" t="shared" si="5" ref="F34:F65">D34-C34</f>
        <v>291.89081999999996</v>
      </c>
      <c r="G34" s="9">
        <f t="shared" si="1"/>
        <v>155.59825142857142</v>
      </c>
      <c r="H34" s="10">
        <f aca="true" t="shared" si="6" ref="H34:H65">D34/C34*100</f>
        <v>155.59825142857142</v>
      </c>
    </row>
    <row r="35" spans="1:8" s="5" customFormat="1" ht="21.75" customHeight="1">
      <c r="A35" s="12" t="s">
        <v>31</v>
      </c>
      <c r="B35" s="9">
        <v>20994.2</v>
      </c>
      <c r="C35" s="9">
        <v>21371.329</v>
      </c>
      <c r="D35" s="55">
        <v>21794.0656</v>
      </c>
      <c r="E35" s="9">
        <f t="shared" si="4"/>
        <v>799.865600000001</v>
      </c>
      <c r="F35" s="9">
        <f t="shared" si="5"/>
        <v>422.7366000000002</v>
      </c>
      <c r="G35" s="9">
        <f t="shared" si="1"/>
        <v>103.80993607758333</v>
      </c>
      <c r="H35" s="10">
        <f t="shared" si="6"/>
        <v>101.97805480417246</v>
      </c>
    </row>
    <row r="36" spans="1:8" s="5" customFormat="1" ht="21.75" customHeight="1">
      <c r="A36" s="12" t="s">
        <v>32</v>
      </c>
      <c r="B36" s="9">
        <v>338</v>
      </c>
      <c r="C36" s="9">
        <v>338</v>
      </c>
      <c r="D36" s="55">
        <v>414.56652</v>
      </c>
      <c r="E36" s="9">
        <f t="shared" si="4"/>
        <v>76.56652000000003</v>
      </c>
      <c r="F36" s="9">
        <f t="shared" si="5"/>
        <v>76.56652000000003</v>
      </c>
      <c r="G36" s="9">
        <f t="shared" si="1"/>
        <v>122.65281656804734</v>
      </c>
      <c r="H36" s="10">
        <f t="shared" si="6"/>
        <v>122.65281656804734</v>
      </c>
    </row>
    <row r="37" spans="1:11" s="5" customFormat="1" ht="21.75" customHeight="1">
      <c r="A37" s="11" t="s">
        <v>139</v>
      </c>
      <c r="B37" s="47">
        <v>110985.29999999999</v>
      </c>
      <c r="C37" s="47">
        <v>121317.41575999997</v>
      </c>
      <c r="D37" s="47">
        <v>118279.89806</v>
      </c>
      <c r="E37" s="47">
        <f t="shared" si="4"/>
        <v>7294.598060000018</v>
      </c>
      <c r="F37" s="47">
        <f t="shared" si="5"/>
        <v>-3037.5176999999676</v>
      </c>
      <c r="G37" s="47">
        <f t="shared" si="1"/>
        <v>106.57258038677196</v>
      </c>
      <c r="H37" s="71">
        <f t="shared" si="6"/>
        <v>97.49622287865986</v>
      </c>
      <c r="I37" s="4"/>
      <c r="J37" s="4"/>
      <c r="K37" s="4"/>
    </row>
    <row r="38" spans="1:11" s="5" customFormat="1" ht="21.75" customHeight="1">
      <c r="A38" s="17" t="s">
        <v>33</v>
      </c>
      <c r="B38" s="57">
        <v>96780</v>
      </c>
      <c r="C38" s="9">
        <v>106093.9</v>
      </c>
      <c r="D38" s="55">
        <v>101756.00985</v>
      </c>
      <c r="E38" s="9">
        <f t="shared" si="4"/>
        <v>4976.009850000002</v>
      </c>
      <c r="F38" s="9">
        <f t="shared" si="5"/>
        <v>-4337.890149999992</v>
      </c>
      <c r="G38" s="9">
        <f t="shared" si="1"/>
        <v>105.14156835089894</v>
      </c>
      <c r="H38" s="10">
        <f t="shared" si="6"/>
        <v>95.91127279702226</v>
      </c>
      <c r="I38" s="4"/>
      <c r="J38" s="4"/>
      <c r="K38" s="4"/>
    </row>
    <row r="39" spans="1:8" s="5" customFormat="1" ht="21.75" customHeight="1">
      <c r="A39" s="12" t="s">
        <v>34</v>
      </c>
      <c r="B39" s="9">
        <v>321</v>
      </c>
      <c r="C39" s="9">
        <v>321</v>
      </c>
      <c r="D39" s="55">
        <v>364.6418</v>
      </c>
      <c r="E39" s="9">
        <f t="shared" si="4"/>
        <v>43.64179999999999</v>
      </c>
      <c r="F39" s="9">
        <f t="shared" si="5"/>
        <v>43.64179999999999</v>
      </c>
      <c r="G39" s="9">
        <f t="shared" si="1"/>
        <v>113.59557632398753</v>
      </c>
      <c r="H39" s="10">
        <f t="shared" si="6"/>
        <v>113.59557632398753</v>
      </c>
    </row>
    <row r="40" spans="1:8" s="5" customFormat="1" ht="21.75" customHeight="1">
      <c r="A40" s="12" t="s">
        <v>35</v>
      </c>
      <c r="B40" s="9">
        <v>425</v>
      </c>
      <c r="C40" s="9">
        <v>767.164</v>
      </c>
      <c r="D40" s="55">
        <v>1008.59545</v>
      </c>
      <c r="E40" s="9">
        <f aca="true" t="shared" si="7" ref="E40:E71">D40-B40</f>
        <v>583.59545</v>
      </c>
      <c r="F40" s="9">
        <f t="shared" si="5"/>
        <v>241.43145000000004</v>
      </c>
      <c r="G40" s="9">
        <f aca="true" t="shared" si="8" ref="G40:G71">D40/B40*100</f>
        <v>237.31657647058825</v>
      </c>
      <c r="H40" s="10">
        <f t="shared" si="6"/>
        <v>131.47064382583125</v>
      </c>
    </row>
    <row r="41" spans="1:8" s="5" customFormat="1" ht="21.75" customHeight="1">
      <c r="A41" s="12" t="s">
        <v>36</v>
      </c>
      <c r="B41" s="9">
        <v>461.8</v>
      </c>
      <c r="C41" s="9">
        <v>514.59124</v>
      </c>
      <c r="D41" s="55">
        <v>561.83005</v>
      </c>
      <c r="E41" s="9">
        <f t="shared" si="7"/>
        <v>100.03005000000002</v>
      </c>
      <c r="F41" s="9">
        <f t="shared" si="5"/>
        <v>47.23881000000006</v>
      </c>
      <c r="G41" s="9">
        <f t="shared" si="8"/>
        <v>121.66090298830663</v>
      </c>
      <c r="H41" s="10">
        <f t="shared" si="6"/>
        <v>109.17987060953467</v>
      </c>
    </row>
    <row r="42" spans="1:8" s="5" customFormat="1" ht="21.75" customHeight="1">
      <c r="A42" s="12" t="s">
        <v>37</v>
      </c>
      <c r="B42" s="9">
        <v>660</v>
      </c>
      <c r="C42" s="9">
        <v>820.36102</v>
      </c>
      <c r="D42" s="55">
        <v>878.36919</v>
      </c>
      <c r="E42" s="9">
        <f t="shared" si="7"/>
        <v>218.36919</v>
      </c>
      <c r="F42" s="9">
        <f t="shared" si="5"/>
        <v>58.00816999999995</v>
      </c>
      <c r="G42" s="9">
        <f t="shared" si="8"/>
        <v>133.08624090909092</v>
      </c>
      <c r="H42" s="10">
        <f t="shared" si="6"/>
        <v>107.07105391233726</v>
      </c>
    </row>
    <row r="43" spans="1:8" s="5" customFormat="1" ht="21.75" customHeight="1">
      <c r="A43" s="12" t="s">
        <v>38</v>
      </c>
      <c r="B43" s="9">
        <v>280</v>
      </c>
      <c r="C43" s="9">
        <v>343</v>
      </c>
      <c r="D43" s="55">
        <v>343.59962</v>
      </c>
      <c r="E43" s="9">
        <f t="shared" si="7"/>
        <v>63.599620000000016</v>
      </c>
      <c r="F43" s="9">
        <f t="shared" si="5"/>
        <v>0.5996200000000158</v>
      </c>
      <c r="G43" s="9">
        <f t="shared" si="8"/>
        <v>122.71415000000002</v>
      </c>
      <c r="H43" s="10">
        <f t="shared" si="6"/>
        <v>100.17481632653062</v>
      </c>
    </row>
    <row r="44" spans="1:8" s="5" customFormat="1" ht="21.75" customHeight="1">
      <c r="A44" s="12" t="s">
        <v>39</v>
      </c>
      <c r="B44" s="9">
        <v>720</v>
      </c>
      <c r="C44" s="9">
        <v>720</v>
      </c>
      <c r="D44" s="55">
        <v>1052.3422</v>
      </c>
      <c r="E44" s="9">
        <f t="shared" si="7"/>
        <v>332.34220000000005</v>
      </c>
      <c r="F44" s="9">
        <f t="shared" si="5"/>
        <v>332.34220000000005</v>
      </c>
      <c r="G44" s="9">
        <f t="shared" si="8"/>
        <v>146.1586388888889</v>
      </c>
      <c r="H44" s="10">
        <f t="shared" si="6"/>
        <v>146.1586388888889</v>
      </c>
    </row>
    <row r="45" spans="1:8" s="5" customFormat="1" ht="21.75" customHeight="1">
      <c r="A45" s="12" t="s">
        <v>40</v>
      </c>
      <c r="B45" s="57">
        <v>3080</v>
      </c>
      <c r="C45" s="9">
        <v>3216.8995</v>
      </c>
      <c r="D45" s="55">
        <v>3511.30589</v>
      </c>
      <c r="E45" s="9">
        <f t="shared" si="7"/>
        <v>431.3058900000001</v>
      </c>
      <c r="F45" s="9">
        <f t="shared" si="5"/>
        <v>294.4063900000001</v>
      </c>
      <c r="G45" s="9">
        <f t="shared" si="8"/>
        <v>114.003437987013</v>
      </c>
      <c r="H45" s="10">
        <f t="shared" si="6"/>
        <v>109.15186781557833</v>
      </c>
    </row>
    <row r="46" spans="1:8" s="5" customFormat="1" ht="21.75" customHeight="1">
      <c r="A46" s="12" t="s">
        <v>41</v>
      </c>
      <c r="B46" s="9">
        <v>287</v>
      </c>
      <c r="C46" s="9">
        <v>287</v>
      </c>
      <c r="D46" s="55">
        <v>322.61626</v>
      </c>
      <c r="E46" s="9">
        <f t="shared" si="7"/>
        <v>35.61626000000001</v>
      </c>
      <c r="F46" s="9">
        <f t="shared" si="5"/>
        <v>35.61626000000001</v>
      </c>
      <c r="G46" s="9">
        <f t="shared" si="8"/>
        <v>112.40984668989546</v>
      </c>
      <c r="H46" s="10">
        <f t="shared" si="6"/>
        <v>112.40984668989546</v>
      </c>
    </row>
    <row r="47" spans="1:8" s="5" customFormat="1" ht="21.75" customHeight="1">
      <c r="A47" s="12" t="s">
        <v>42</v>
      </c>
      <c r="B47" s="9">
        <v>473</v>
      </c>
      <c r="C47" s="9">
        <v>513</v>
      </c>
      <c r="D47" s="55">
        <v>515.96433</v>
      </c>
      <c r="E47" s="9">
        <f t="shared" si="7"/>
        <v>42.96433000000002</v>
      </c>
      <c r="F47" s="9">
        <f t="shared" si="5"/>
        <v>2.964330000000018</v>
      </c>
      <c r="G47" s="9">
        <f t="shared" si="8"/>
        <v>109.08336786469346</v>
      </c>
      <c r="H47" s="10">
        <f t="shared" si="6"/>
        <v>100.57784210526317</v>
      </c>
    </row>
    <row r="48" spans="1:8" s="5" customFormat="1" ht="21.75" customHeight="1">
      <c r="A48" s="12" t="s">
        <v>43</v>
      </c>
      <c r="B48" s="9">
        <v>3234.9</v>
      </c>
      <c r="C48" s="9">
        <v>3234.9</v>
      </c>
      <c r="D48" s="55">
        <v>3224.87416</v>
      </c>
      <c r="E48" s="9">
        <f t="shared" si="7"/>
        <v>-10.025840000000244</v>
      </c>
      <c r="F48" s="9">
        <f t="shared" si="5"/>
        <v>-10.025840000000244</v>
      </c>
      <c r="G48" s="9">
        <f t="shared" si="8"/>
        <v>99.69007264521314</v>
      </c>
      <c r="H48" s="10">
        <f t="shared" si="6"/>
        <v>99.69007264521314</v>
      </c>
    </row>
    <row r="49" spans="1:8" s="5" customFormat="1" ht="21.75" customHeight="1">
      <c r="A49" s="12" t="s">
        <v>44</v>
      </c>
      <c r="B49" s="9">
        <v>247</v>
      </c>
      <c r="C49" s="9">
        <v>247</v>
      </c>
      <c r="D49" s="55">
        <v>246.52542</v>
      </c>
      <c r="E49" s="9">
        <f t="shared" si="7"/>
        <v>-0.4745800000000031</v>
      </c>
      <c r="F49" s="9">
        <f t="shared" si="5"/>
        <v>-0.4745800000000031</v>
      </c>
      <c r="G49" s="9">
        <f t="shared" si="8"/>
        <v>99.80786234817813</v>
      </c>
      <c r="H49" s="10">
        <f t="shared" si="6"/>
        <v>99.80786234817813</v>
      </c>
    </row>
    <row r="50" spans="1:8" s="5" customFormat="1" ht="21.75" customHeight="1">
      <c r="A50" s="12" t="s">
        <v>45</v>
      </c>
      <c r="B50" s="9">
        <v>1950.4</v>
      </c>
      <c r="C50" s="9">
        <v>2098.4</v>
      </c>
      <c r="D50" s="55">
        <v>2249.43975</v>
      </c>
      <c r="E50" s="9">
        <f t="shared" si="7"/>
        <v>299.0397499999999</v>
      </c>
      <c r="F50" s="9">
        <f t="shared" si="5"/>
        <v>151.0397499999999</v>
      </c>
      <c r="G50" s="9">
        <f t="shared" si="8"/>
        <v>115.33222672272355</v>
      </c>
      <c r="H50" s="10">
        <f t="shared" si="6"/>
        <v>107.19785312619139</v>
      </c>
    </row>
    <row r="51" spans="1:8" s="5" customFormat="1" ht="21.75" customHeight="1">
      <c r="A51" s="12" t="s">
        <v>46</v>
      </c>
      <c r="B51" s="9">
        <v>588</v>
      </c>
      <c r="C51" s="9">
        <v>588</v>
      </c>
      <c r="D51" s="55">
        <v>635.53153</v>
      </c>
      <c r="E51" s="9">
        <f t="shared" si="7"/>
        <v>47.531529999999975</v>
      </c>
      <c r="F51" s="9">
        <f t="shared" si="5"/>
        <v>47.531529999999975</v>
      </c>
      <c r="G51" s="9">
        <f t="shared" si="8"/>
        <v>108.08359353741497</v>
      </c>
      <c r="H51" s="10">
        <f t="shared" si="6"/>
        <v>108.08359353741497</v>
      </c>
    </row>
    <row r="52" spans="1:8" s="5" customFormat="1" ht="21.75" customHeight="1">
      <c r="A52" s="12" t="s">
        <v>47</v>
      </c>
      <c r="B52" s="9">
        <v>1207.2</v>
      </c>
      <c r="C52" s="9">
        <v>1282.2</v>
      </c>
      <c r="D52" s="55">
        <v>1284.73006</v>
      </c>
      <c r="E52" s="9">
        <f t="shared" si="7"/>
        <v>77.53006000000005</v>
      </c>
      <c r="F52" s="9">
        <f t="shared" si="5"/>
        <v>2.5300600000000486</v>
      </c>
      <c r="G52" s="9">
        <f t="shared" si="8"/>
        <v>106.42230450629557</v>
      </c>
      <c r="H52" s="10">
        <f t="shared" si="6"/>
        <v>100.19732179067229</v>
      </c>
    </row>
    <row r="53" spans="1:8" s="5" customFormat="1" ht="21.75" customHeight="1">
      <c r="A53" s="12" t="s">
        <v>48</v>
      </c>
      <c r="B53" s="9">
        <v>270</v>
      </c>
      <c r="C53" s="9">
        <v>270</v>
      </c>
      <c r="D53" s="55">
        <v>323.5225</v>
      </c>
      <c r="E53" s="9">
        <f t="shared" si="7"/>
        <v>53.52249999999998</v>
      </c>
      <c r="F53" s="9">
        <f t="shared" si="5"/>
        <v>53.52249999999998</v>
      </c>
      <c r="G53" s="9">
        <f t="shared" si="8"/>
        <v>119.82314814814814</v>
      </c>
      <c r="H53" s="10">
        <f t="shared" si="6"/>
        <v>119.82314814814814</v>
      </c>
    </row>
    <row r="54" spans="1:11" s="5" customFormat="1" ht="21.75" customHeight="1">
      <c r="A54" s="11" t="s">
        <v>133</v>
      </c>
      <c r="B54" s="73">
        <v>112988.30000000002</v>
      </c>
      <c r="C54" s="73">
        <v>126560.07585</v>
      </c>
      <c r="D54" s="73">
        <v>127422.72826999999</v>
      </c>
      <c r="E54" s="47">
        <f t="shared" si="7"/>
        <v>14434.428269999975</v>
      </c>
      <c r="F54" s="47">
        <f t="shared" si="5"/>
        <v>862.6524199999985</v>
      </c>
      <c r="G54" s="47">
        <f t="shared" si="8"/>
        <v>112.77515306452082</v>
      </c>
      <c r="H54" s="71">
        <f t="shared" si="6"/>
        <v>100.68161496760038</v>
      </c>
      <c r="I54" s="4"/>
      <c r="J54" s="4"/>
      <c r="K54" s="4"/>
    </row>
    <row r="55" spans="1:11" s="5" customFormat="1" ht="21.75" customHeight="1">
      <c r="A55" s="12" t="s">
        <v>49</v>
      </c>
      <c r="B55" s="9">
        <v>86953.687</v>
      </c>
      <c r="C55" s="9">
        <v>95150</v>
      </c>
      <c r="D55" s="55">
        <v>94723.74104</v>
      </c>
      <c r="E55" s="9">
        <f t="shared" si="7"/>
        <v>7770.054039999988</v>
      </c>
      <c r="F55" s="9">
        <f t="shared" si="5"/>
        <v>-426.2589600000065</v>
      </c>
      <c r="G55" s="9">
        <f t="shared" si="8"/>
        <v>108.93585345035454</v>
      </c>
      <c r="H55" s="10">
        <f t="shared" si="6"/>
        <v>99.55201370467682</v>
      </c>
      <c r="I55" s="4"/>
      <c r="J55" s="4"/>
      <c r="K55" s="4"/>
    </row>
    <row r="56" spans="1:8" s="5" customFormat="1" ht="21.75" customHeight="1">
      <c r="A56" s="12" t="s">
        <v>50</v>
      </c>
      <c r="B56" s="9">
        <v>687.3</v>
      </c>
      <c r="C56" s="9">
        <v>1126.241</v>
      </c>
      <c r="D56" s="55">
        <v>1128.77429</v>
      </c>
      <c r="E56" s="9">
        <f t="shared" si="7"/>
        <v>441.4742900000001</v>
      </c>
      <c r="F56" s="9">
        <f t="shared" si="5"/>
        <v>2.533290000000079</v>
      </c>
      <c r="G56" s="9">
        <f t="shared" si="8"/>
        <v>164.23312818274408</v>
      </c>
      <c r="H56" s="10">
        <f t="shared" si="6"/>
        <v>100.22493320701342</v>
      </c>
    </row>
    <row r="57" spans="1:8" s="5" customFormat="1" ht="21.75" customHeight="1">
      <c r="A57" s="12" t="s">
        <v>51</v>
      </c>
      <c r="B57" s="57">
        <v>860</v>
      </c>
      <c r="C57" s="9">
        <v>1913.595</v>
      </c>
      <c r="D57" s="55">
        <v>1945.69044</v>
      </c>
      <c r="E57" s="9">
        <f t="shared" si="7"/>
        <v>1085.69044</v>
      </c>
      <c r="F57" s="9">
        <f t="shared" si="5"/>
        <v>32.09544000000005</v>
      </c>
      <c r="G57" s="9">
        <f t="shared" si="8"/>
        <v>226.24307441860466</v>
      </c>
      <c r="H57" s="10">
        <f t="shared" si="6"/>
        <v>101.67723264327091</v>
      </c>
    </row>
    <row r="58" spans="1:8" s="5" customFormat="1" ht="21.75" customHeight="1">
      <c r="A58" s="12" t="s">
        <v>52</v>
      </c>
      <c r="B58" s="9">
        <v>936.493</v>
      </c>
      <c r="C58" s="9">
        <v>936.493</v>
      </c>
      <c r="D58" s="55">
        <v>1153.53956</v>
      </c>
      <c r="E58" s="9">
        <f t="shared" si="7"/>
        <v>217.0465599999999</v>
      </c>
      <c r="F58" s="9">
        <f t="shared" si="5"/>
        <v>217.0465599999999</v>
      </c>
      <c r="G58" s="9">
        <f t="shared" si="8"/>
        <v>123.17652774767136</v>
      </c>
      <c r="H58" s="10">
        <f t="shared" si="6"/>
        <v>123.17652774767136</v>
      </c>
    </row>
    <row r="59" spans="1:8" s="5" customFormat="1" ht="21.75" customHeight="1">
      <c r="A59" s="12" t="s">
        <v>53</v>
      </c>
      <c r="B59" s="9">
        <v>7847</v>
      </c>
      <c r="C59" s="9">
        <v>9047</v>
      </c>
      <c r="D59" s="55">
        <v>9370.19778</v>
      </c>
      <c r="E59" s="9">
        <f t="shared" si="7"/>
        <v>1523.1977800000004</v>
      </c>
      <c r="F59" s="9">
        <f t="shared" si="5"/>
        <v>323.1977800000004</v>
      </c>
      <c r="G59" s="9">
        <f t="shared" si="8"/>
        <v>119.41121167325093</v>
      </c>
      <c r="H59" s="10">
        <f t="shared" si="6"/>
        <v>103.57243041892342</v>
      </c>
    </row>
    <row r="60" spans="1:8" s="5" customFormat="1" ht="21.75" customHeight="1">
      <c r="A60" s="12" t="s">
        <v>54</v>
      </c>
      <c r="B60" s="9">
        <v>210</v>
      </c>
      <c r="C60" s="9">
        <v>210</v>
      </c>
      <c r="D60" s="55">
        <v>281.41712</v>
      </c>
      <c r="E60" s="9">
        <f t="shared" si="7"/>
        <v>71.41712000000001</v>
      </c>
      <c r="F60" s="9">
        <f t="shared" si="5"/>
        <v>71.41712000000001</v>
      </c>
      <c r="G60" s="9">
        <f t="shared" si="8"/>
        <v>134.0081523809524</v>
      </c>
      <c r="H60" s="10">
        <f t="shared" si="6"/>
        <v>134.0081523809524</v>
      </c>
    </row>
    <row r="61" spans="1:8" s="5" customFormat="1" ht="21.75" customHeight="1">
      <c r="A61" s="12" t="s">
        <v>55</v>
      </c>
      <c r="B61" s="9">
        <v>1809</v>
      </c>
      <c r="C61" s="9">
        <v>2585</v>
      </c>
      <c r="D61" s="55">
        <v>2484.56808</v>
      </c>
      <c r="E61" s="9">
        <f t="shared" si="7"/>
        <v>675.56808</v>
      </c>
      <c r="F61" s="9">
        <f t="shared" si="5"/>
        <v>-100.43191999999999</v>
      </c>
      <c r="G61" s="9">
        <f t="shared" si="8"/>
        <v>137.34483582089553</v>
      </c>
      <c r="H61" s="10">
        <f t="shared" si="6"/>
        <v>96.11481934235977</v>
      </c>
    </row>
    <row r="62" spans="1:8" s="5" customFormat="1" ht="21.75" customHeight="1">
      <c r="A62" s="12" t="s">
        <v>56</v>
      </c>
      <c r="B62" s="9">
        <v>1057</v>
      </c>
      <c r="C62" s="9">
        <v>1057</v>
      </c>
      <c r="D62" s="55">
        <v>1017.65705</v>
      </c>
      <c r="E62" s="9">
        <f t="shared" si="7"/>
        <v>-39.34294999999997</v>
      </c>
      <c r="F62" s="9">
        <f t="shared" si="5"/>
        <v>-39.34294999999997</v>
      </c>
      <c r="G62" s="9">
        <f t="shared" si="8"/>
        <v>96.27786660359509</v>
      </c>
      <c r="H62" s="10">
        <f t="shared" si="6"/>
        <v>96.27786660359509</v>
      </c>
    </row>
    <row r="63" spans="1:8" s="5" customFormat="1" ht="21.75" customHeight="1">
      <c r="A63" s="12" t="s">
        <v>57</v>
      </c>
      <c r="B63" s="9">
        <v>1248</v>
      </c>
      <c r="C63" s="9">
        <v>1248</v>
      </c>
      <c r="D63" s="55">
        <v>2024.04734</v>
      </c>
      <c r="E63" s="9">
        <f t="shared" si="7"/>
        <v>776.0473400000001</v>
      </c>
      <c r="F63" s="9">
        <f t="shared" si="5"/>
        <v>776.0473400000001</v>
      </c>
      <c r="G63" s="9">
        <f t="shared" si="8"/>
        <v>162.18328044871794</v>
      </c>
      <c r="H63" s="10">
        <f t="shared" si="6"/>
        <v>162.18328044871794</v>
      </c>
    </row>
    <row r="64" spans="1:8" s="5" customFormat="1" ht="21.75" customHeight="1">
      <c r="A64" s="12" t="s">
        <v>58</v>
      </c>
      <c r="B64" s="9">
        <v>11216.82</v>
      </c>
      <c r="C64" s="9">
        <v>13123.74685</v>
      </c>
      <c r="D64" s="55">
        <v>13123.74685</v>
      </c>
      <c r="E64" s="9">
        <f t="shared" si="7"/>
        <v>1906.9268499999998</v>
      </c>
      <c r="F64" s="9">
        <f t="shared" si="5"/>
        <v>0</v>
      </c>
      <c r="G64" s="9">
        <f t="shared" si="8"/>
        <v>117.00060132907544</v>
      </c>
      <c r="H64" s="10">
        <f t="shared" si="6"/>
        <v>100</v>
      </c>
    </row>
    <row r="65" spans="1:8" s="5" customFormat="1" ht="21.75" customHeight="1">
      <c r="A65" s="12" t="s">
        <v>59</v>
      </c>
      <c r="B65" s="9">
        <v>163</v>
      </c>
      <c r="C65" s="9">
        <v>163</v>
      </c>
      <c r="D65" s="55">
        <v>169.34872</v>
      </c>
      <c r="E65" s="9">
        <f t="shared" si="7"/>
        <v>6.348719999999986</v>
      </c>
      <c r="F65" s="9">
        <f t="shared" si="5"/>
        <v>6.348719999999986</v>
      </c>
      <c r="G65" s="9">
        <f t="shared" si="8"/>
        <v>103.89492024539877</v>
      </c>
      <c r="H65" s="10">
        <f t="shared" si="6"/>
        <v>103.89492024539877</v>
      </c>
    </row>
    <row r="66" spans="1:11" s="14" customFormat="1" ht="21.75" customHeight="1">
      <c r="A66" s="11" t="s">
        <v>134</v>
      </c>
      <c r="B66" s="73">
        <v>39336.4</v>
      </c>
      <c r="C66" s="73">
        <v>42516.399999999994</v>
      </c>
      <c r="D66" s="73">
        <v>39785.49676</v>
      </c>
      <c r="E66" s="47">
        <f t="shared" si="7"/>
        <v>449.09676000000036</v>
      </c>
      <c r="F66" s="47">
        <f aca="true" t="shared" si="9" ref="F66:F97">D66-C66</f>
        <v>-2730.9032399999924</v>
      </c>
      <c r="G66" s="47">
        <f t="shared" si="8"/>
        <v>101.14168241120186</v>
      </c>
      <c r="H66" s="71">
        <f aca="true" t="shared" si="10" ref="H66:H97">D66/C66*100</f>
        <v>93.57682390795084</v>
      </c>
      <c r="I66" s="101"/>
      <c r="J66" s="101"/>
      <c r="K66" s="101"/>
    </row>
    <row r="67" spans="1:11" s="5" customFormat="1" ht="21.75" customHeight="1">
      <c r="A67" s="12" t="s">
        <v>60</v>
      </c>
      <c r="B67" s="9">
        <v>26643</v>
      </c>
      <c r="C67" s="9">
        <v>29223</v>
      </c>
      <c r="D67" s="55">
        <v>26762.0403</v>
      </c>
      <c r="E67" s="9">
        <f t="shared" si="7"/>
        <v>119.04030000000057</v>
      </c>
      <c r="F67" s="9">
        <f t="shared" si="9"/>
        <v>-2460.9596999999994</v>
      </c>
      <c r="G67" s="9">
        <f t="shared" si="8"/>
        <v>100.44679765792142</v>
      </c>
      <c r="H67" s="10">
        <f t="shared" si="10"/>
        <v>91.57868904629916</v>
      </c>
      <c r="I67" s="4"/>
      <c r="J67" s="4"/>
      <c r="K67" s="4"/>
    </row>
    <row r="68" spans="1:8" s="5" customFormat="1" ht="21.75" customHeight="1">
      <c r="A68" s="12" t="s">
        <v>61</v>
      </c>
      <c r="B68" s="9">
        <v>1595</v>
      </c>
      <c r="C68" s="9">
        <v>1595</v>
      </c>
      <c r="D68" s="55">
        <v>1244.40594</v>
      </c>
      <c r="E68" s="9">
        <f t="shared" si="7"/>
        <v>-350.5940599999999</v>
      </c>
      <c r="F68" s="9">
        <f t="shared" si="9"/>
        <v>-350.5940599999999</v>
      </c>
      <c r="G68" s="9">
        <f t="shared" si="8"/>
        <v>78.01918119122257</v>
      </c>
      <c r="H68" s="10">
        <f t="shared" si="10"/>
        <v>78.01918119122257</v>
      </c>
    </row>
    <row r="69" spans="1:8" s="5" customFormat="1" ht="21.75" customHeight="1">
      <c r="A69" s="12" t="s">
        <v>62</v>
      </c>
      <c r="B69" s="9">
        <v>2466</v>
      </c>
      <c r="C69" s="9">
        <v>3066</v>
      </c>
      <c r="D69" s="55">
        <v>3404.55958</v>
      </c>
      <c r="E69" s="9">
        <f t="shared" si="7"/>
        <v>938.5595800000001</v>
      </c>
      <c r="F69" s="9">
        <f t="shared" si="9"/>
        <v>338.5595800000001</v>
      </c>
      <c r="G69" s="9">
        <f t="shared" si="8"/>
        <v>138.05999918897</v>
      </c>
      <c r="H69" s="10">
        <f t="shared" si="10"/>
        <v>111.04238682322244</v>
      </c>
    </row>
    <row r="70" spans="1:8" s="5" customFormat="1" ht="21.75" customHeight="1">
      <c r="A70" s="12" t="s">
        <v>63</v>
      </c>
      <c r="B70" s="9">
        <v>1626.7</v>
      </c>
      <c r="C70" s="9">
        <v>1626.7</v>
      </c>
      <c r="D70" s="55">
        <v>1582.64371</v>
      </c>
      <c r="E70" s="9">
        <f t="shared" si="7"/>
        <v>-44.05628999999999</v>
      </c>
      <c r="F70" s="9">
        <f t="shared" si="9"/>
        <v>-44.05628999999999</v>
      </c>
      <c r="G70" s="9">
        <f t="shared" si="8"/>
        <v>97.29167701481526</v>
      </c>
      <c r="H70" s="10">
        <f t="shared" si="10"/>
        <v>97.29167701481526</v>
      </c>
    </row>
    <row r="71" spans="1:8" s="5" customFormat="1" ht="21.75" customHeight="1">
      <c r="A71" s="12" t="s">
        <v>64</v>
      </c>
      <c r="B71" s="9">
        <v>4836.6</v>
      </c>
      <c r="C71" s="9">
        <v>4836.6</v>
      </c>
      <c r="D71" s="55">
        <v>4807.24713</v>
      </c>
      <c r="E71" s="9">
        <f t="shared" si="7"/>
        <v>-29.35287000000062</v>
      </c>
      <c r="F71" s="9">
        <f t="shared" si="9"/>
        <v>-29.35287000000062</v>
      </c>
      <c r="G71" s="9">
        <f t="shared" si="8"/>
        <v>99.39310941570524</v>
      </c>
      <c r="H71" s="10">
        <f t="shared" si="10"/>
        <v>99.39310941570524</v>
      </c>
    </row>
    <row r="72" spans="1:8" s="5" customFormat="1" ht="21.75" customHeight="1">
      <c r="A72" s="12" t="s">
        <v>65</v>
      </c>
      <c r="B72" s="9">
        <v>2169.1</v>
      </c>
      <c r="C72" s="9">
        <v>2169.1</v>
      </c>
      <c r="D72" s="55">
        <v>1984.6001</v>
      </c>
      <c r="E72" s="9">
        <f aca="true" t="shared" si="11" ref="E72:E103">D72-B72</f>
        <v>-184.4998999999998</v>
      </c>
      <c r="F72" s="9">
        <f t="shared" si="9"/>
        <v>-184.4998999999998</v>
      </c>
      <c r="G72" s="9">
        <f aca="true" t="shared" si="12" ref="G72:G103">D72/B72*100</f>
        <v>91.49417269835418</v>
      </c>
      <c r="H72" s="10">
        <f t="shared" si="10"/>
        <v>91.49417269835418</v>
      </c>
    </row>
    <row r="73" spans="1:11" s="5" customFormat="1" ht="21.75" customHeight="1">
      <c r="A73" s="11" t="s">
        <v>140</v>
      </c>
      <c r="B73" s="47">
        <v>109321.2</v>
      </c>
      <c r="C73" s="47">
        <v>123534.67915</v>
      </c>
      <c r="D73" s="47">
        <v>126626.94528</v>
      </c>
      <c r="E73" s="47">
        <f t="shared" si="11"/>
        <v>17305.745280000003</v>
      </c>
      <c r="F73" s="47">
        <f t="shared" si="9"/>
        <v>3092.2661300000036</v>
      </c>
      <c r="G73" s="47">
        <f t="shared" si="12"/>
        <v>115.83018232511168</v>
      </c>
      <c r="H73" s="71">
        <f t="shared" si="10"/>
        <v>102.50315632118594</v>
      </c>
      <c r="I73" s="4"/>
      <c r="J73" s="4"/>
      <c r="K73" s="4"/>
    </row>
    <row r="74" spans="1:11" s="5" customFormat="1" ht="21.75" customHeight="1">
      <c r="A74" s="12" t="s">
        <v>66</v>
      </c>
      <c r="B74" s="9">
        <v>80000</v>
      </c>
      <c r="C74" s="9">
        <v>91052</v>
      </c>
      <c r="D74" s="55">
        <v>92515.14121</v>
      </c>
      <c r="E74" s="9">
        <f t="shared" si="11"/>
        <v>12515.141210000002</v>
      </c>
      <c r="F74" s="9">
        <f t="shared" si="9"/>
        <v>1463.1412100000016</v>
      </c>
      <c r="G74" s="9">
        <f t="shared" si="12"/>
        <v>115.6439265125</v>
      </c>
      <c r="H74" s="10">
        <f t="shared" si="10"/>
        <v>101.60692923823748</v>
      </c>
      <c r="I74" s="4"/>
      <c r="J74" s="4"/>
      <c r="K74" s="4"/>
    </row>
    <row r="75" spans="1:8" s="5" customFormat="1" ht="21.75" customHeight="1">
      <c r="A75" s="12" t="s">
        <v>67</v>
      </c>
      <c r="B75" s="9">
        <v>2314</v>
      </c>
      <c r="C75" s="9">
        <v>2314</v>
      </c>
      <c r="D75" s="55">
        <v>2992.94814</v>
      </c>
      <c r="E75" s="9">
        <f t="shared" si="11"/>
        <v>678.94814</v>
      </c>
      <c r="F75" s="9">
        <f t="shared" si="9"/>
        <v>678.94814</v>
      </c>
      <c r="G75" s="9">
        <f t="shared" si="12"/>
        <v>129.34088764044944</v>
      </c>
      <c r="H75" s="10">
        <f t="shared" si="10"/>
        <v>129.34088764044944</v>
      </c>
    </row>
    <row r="76" spans="1:8" s="5" customFormat="1" ht="21.75" customHeight="1">
      <c r="A76" s="12" t="s">
        <v>68</v>
      </c>
      <c r="B76" s="9">
        <v>2195.3</v>
      </c>
      <c r="C76" s="9">
        <v>2415.3</v>
      </c>
      <c r="D76" s="55">
        <v>2441.18668</v>
      </c>
      <c r="E76" s="9">
        <f t="shared" si="11"/>
        <v>245.88667999999961</v>
      </c>
      <c r="F76" s="9">
        <f t="shared" si="9"/>
        <v>25.886679999999615</v>
      </c>
      <c r="G76" s="9">
        <f t="shared" si="12"/>
        <v>111.20059581833917</v>
      </c>
      <c r="H76" s="10">
        <f t="shared" si="10"/>
        <v>101.07177907506313</v>
      </c>
    </row>
    <row r="77" spans="1:8" s="5" customFormat="1" ht="21.75" customHeight="1">
      <c r="A77" s="12" t="s">
        <v>69</v>
      </c>
      <c r="B77" s="9">
        <v>1645</v>
      </c>
      <c r="C77" s="9">
        <v>1735</v>
      </c>
      <c r="D77" s="55">
        <v>1893.91727</v>
      </c>
      <c r="E77" s="9">
        <f t="shared" si="11"/>
        <v>248.91726999999992</v>
      </c>
      <c r="F77" s="9">
        <f t="shared" si="9"/>
        <v>158.91726999999992</v>
      </c>
      <c r="G77" s="9">
        <f t="shared" si="12"/>
        <v>115.1317489361702</v>
      </c>
      <c r="H77" s="10">
        <f t="shared" si="10"/>
        <v>109.15949682997118</v>
      </c>
    </row>
    <row r="78" spans="1:8" s="5" customFormat="1" ht="21.75" customHeight="1">
      <c r="A78" s="12" t="s">
        <v>70</v>
      </c>
      <c r="B78" s="9">
        <v>6294</v>
      </c>
      <c r="C78" s="9">
        <v>9114.33034</v>
      </c>
      <c r="D78" s="55">
        <v>9857.19068</v>
      </c>
      <c r="E78" s="9">
        <f t="shared" si="11"/>
        <v>3563.1906799999997</v>
      </c>
      <c r="F78" s="9">
        <f t="shared" si="9"/>
        <v>742.8603399999993</v>
      </c>
      <c r="G78" s="9">
        <f t="shared" si="12"/>
        <v>156.61249888782967</v>
      </c>
      <c r="H78" s="10">
        <f t="shared" si="10"/>
        <v>108.15046539118526</v>
      </c>
    </row>
    <row r="79" spans="1:8" s="5" customFormat="1" ht="21.75" customHeight="1">
      <c r="A79" s="12" t="s">
        <v>71</v>
      </c>
      <c r="B79" s="9">
        <v>2210</v>
      </c>
      <c r="C79" s="9">
        <v>2210</v>
      </c>
      <c r="D79" s="55">
        <v>2472.70957</v>
      </c>
      <c r="E79" s="9">
        <f t="shared" si="11"/>
        <v>262.70957</v>
      </c>
      <c r="F79" s="9">
        <f t="shared" si="9"/>
        <v>262.70957</v>
      </c>
      <c r="G79" s="9">
        <f t="shared" si="12"/>
        <v>111.88731085972852</v>
      </c>
      <c r="H79" s="10">
        <f t="shared" si="10"/>
        <v>111.88731085972852</v>
      </c>
    </row>
    <row r="80" spans="1:8" s="5" customFormat="1" ht="21.75" customHeight="1">
      <c r="A80" s="12" t="s">
        <v>72</v>
      </c>
      <c r="B80" s="9">
        <v>1192</v>
      </c>
      <c r="C80" s="9">
        <v>1192</v>
      </c>
      <c r="D80" s="55">
        <v>1068.33279</v>
      </c>
      <c r="E80" s="9">
        <f t="shared" si="11"/>
        <v>-123.66721000000007</v>
      </c>
      <c r="F80" s="9">
        <f t="shared" si="9"/>
        <v>-123.66721000000007</v>
      </c>
      <c r="G80" s="9">
        <f t="shared" si="12"/>
        <v>89.62523406040268</v>
      </c>
      <c r="H80" s="10">
        <f t="shared" si="10"/>
        <v>89.62523406040268</v>
      </c>
    </row>
    <row r="81" spans="1:8" s="5" customFormat="1" ht="21.75" customHeight="1">
      <c r="A81" s="12" t="s">
        <v>73</v>
      </c>
      <c r="B81" s="9">
        <v>2110</v>
      </c>
      <c r="C81" s="9">
        <v>2110</v>
      </c>
      <c r="D81" s="55">
        <v>2117.16781</v>
      </c>
      <c r="E81" s="9">
        <f t="shared" si="11"/>
        <v>7.167809999999918</v>
      </c>
      <c r="F81" s="9">
        <f t="shared" si="9"/>
        <v>7.167809999999918</v>
      </c>
      <c r="G81" s="9">
        <f t="shared" si="12"/>
        <v>100.33970663507108</v>
      </c>
      <c r="H81" s="10">
        <f t="shared" si="10"/>
        <v>100.33970663507108</v>
      </c>
    </row>
    <row r="82" spans="1:8" s="5" customFormat="1" ht="21.75" customHeight="1">
      <c r="A82" s="12" t="s">
        <v>74</v>
      </c>
      <c r="B82" s="9">
        <v>2344</v>
      </c>
      <c r="C82" s="9">
        <v>2344</v>
      </c>
      <c r="D82" s="55">
        <v>2393.30863</v>
      </c>
      <c r="E82" s="9">
        <f t="shared" si="11"/>
        <v>49.308629999999994</v>
      </c>
      <c r="F82" s="9">
        <f t="shared" si="9"/>
        <v>49.308629999999994</v>
      </c>
      <c r="G82" s="9">
        <f t="shared" si="12"/>
        <v>102.10361049488054</v>
      </c>
      <c r="H82" s="10">
        <f t="shared" si="10"/>
        <v>102.10361049488054</v>
      </c>
    </row>
    <row r="83" spans="1:8" s="5" customFormat="1" ht="21.75" customHeight="1">
      <c r="A83" s="12" t="s">
        <v>75</v>
      </c>
      <c r="B83" s="9">
        <v>2237</v>
      </c>
      <c r="C83" s="9">
        <v>2237</v>
      </c>
      <c r="D83" s="55">
        <v>2045.60073</v>
      </c>
      <c r="E83" s="9">
        <f t="shared" si="11"/>
        <v>-191.3992699999999</v>
      </c>
      <c r="F83" s="9">
        <f t="shared" si="9"/>
        <v>-191.3992699999999</v>
      </c>
      <c r="G83" s="9">
        <f t="shared" si="12"/>
        <v>91.44393071077336</v>
      </c>
      <c r="H83" s="10">
        <f t="shared" si="10"/>
        <v>91.44393071077336</v>
      </c>
    </row>
    <row r="84" spans="1:8" s="5" customFormat="1" ht="21.75" customHeight="1">
      <c r="A84" s="12" t="s">
        <v>76</v>
      </c>
      <c r="B84" s="9">
        <v>1425</v>
      </c>
      <c r="C84" s="9">
        <v>1425</v>
      </c>
      <c r="D84" s="55">
        <v>401.34296</v>
      </c>
      <c r="E84" s="9">
        <f t="shared" si="11"/>
        <v>-1023.65704</v>
      </c>
      <c r="F84" s="9">
        <f t="shared" si="9"/>
        <v>-1023.65704</v>
      </c>
      <c r="G84" s="9">
        <f t="shared" si="12"/>
        <v>28.164418245614037</v>
      </c>
      <c r="H84" s="10">
        <f t="shared" si="10"/>
        <v>28.164418245614037</v>
      </c>
    </row>
    <row r="85" spans="1:8" s="5" customFormat="1" ht="21.75" customHeight="1">
      <c r="A85" s="12" t="s">
        <v>77</v>
      </c>
      <c r="B85" s="9">
        <v>2134.9</v>
      </c>
      <c r="C85" s="9">
        <v>2166.04881</v>
      </c>
      <c r="D85" s="55">
        <v>2425.83524</v>
      </c>
      <c r="E85" s="9">
        <f t="shared" si="11"/>
        <v>290.9352399999998</v>
      </c>
      <c r="F85" s="9">
        <f t="shared" si="9"/>
        <v>259.7864300000001</v>
      </c>
      <c r="G85" s="9">
        <f t="shared" si="12"/>
        <v>113.627581619748</v>
      </c>
      <c r="H85" s="10">
        <f t="shared" si="10"/>
        <v>111.99356306287484</v>
      </c>
    </row>
    <row r="86" spans="1:8" s="5" customFormat="1" ht="21.75" customHeight="1">
      <c r="A86" s="12" t="s">
        <v>78</v>
      </c>
      <c r="B86" s="9">
        <v>3220</v>
      </c>
      <c r="C86" s="9">
        <v>3220</v>
      </c>
      <c r="D86" s="55">
        <v>4002.26357</v>
      </c>
      <c r="E86" s="9">
        <f t="shared" si="11"/>
        <v>782.2635700000001</v>
      </c>
      <c r="F86" s="9">
        <f t="shared" si="9"/>
        <v>782.2635700000001</v>
      </c>
      <c r="G86" s="9">
        <f t="shared" si="12"/>
        <v>124.293899689441</v>
      </c>
      <c r="H86" s="10">
        <f t="shared" si="10"/>
        <v>124.293899689441</v>
      </c>
    </row>
    <row r="87" spans="1:11" s="5" customFormat="1" ht="21.75" customHeight="1">
      <c r="A87" s="11" t="s">
        <v>135</v>
      </c>
      <c r="B87" s="47">
        <v>85749.987</v>
      </c>
      <c r="C87" s="47">
        <v>91694.20938</v>
      </c>
      <c r="D87" s="47">
        <v>94968.12942</v>
      </c>
      <c r="E87" s="47">
        <f t="shared" si="11"/>
        <v>9218.142420000004</v>
      </c>
      <c r="F87" s="47">
        <f t="shared" si="9"/>
        <v>3273.9200399999972</v>
      </c>
      <c r="G87" s="47">
        <f t="shared" si="12"/>
        <v>110.75002194460974</v>
      </c>
      <c r="H87" s="71">
        <f t="shared" si="10"/>
        <v>103.57047632793494</v>
      </c>
      <c r="I87" s="4"/>
      <c r="J87" s="4"/>
      <c r="K87" s="4"/>
    </row>
    <row r="88" spans="1:11" s="5" customFormat="1" ht="21.75" customHeight="1">
      <c r="A88" s="12" t="s">
        <v>79</v>
      </c>
      <c r="B88" s="9">
        <v>62976.4</v>
      </c>
      <c r="C88" s="9">
        <v>68157.01038</v>
      </c>
      <c r="D88" s="55">
        <v>70277.68808</v>
      </c>
      <c r="E88" s="9">
        <f t="shared" si="11"/>
        <v>7301.288080000006</v>
      </c>
      <c r="F88" s="9">
        <f t="shared" si="9"/>
        <v>2120.6777</v>
      </c>
      <c r="G88" s="9">
        <f t="shared" si="12"/>
        <v>111.59368919150667</v>
      </c>
      <c r="H88" s="10">
        <f t="shared" si="10"/>
        <v>103.11145939086303</v>
      </c>
      <c r="I88" s="4"/>
      <c r="J88" s="4"/>
      <c r="K88" s="4"/>
    </row>
    <row r="89" spans="1:8" s="5" customFormat="1" ht="21.75" customHeight="1">
      <c r="A89" s="12" t="s">
        <v>80</v>
      </c>
      <c r="B89" s="9">
        <v>81.9</v>
      </c>
      <c r="C89" s="9">
        <v>168.6</v>
      </c>
      <c r="D89" s="55">
        <v>173.99944</v>
      </c>
      <c r="E89" s="9">
        <f t="shared" si="11"/>
        <v>92.09943999999999</v>
      </c>
      <c r="F89" s="9">
        <f t="shared" si="9"/>
        <v>5.3994399999999985</v>
      </c>
      <c r="G89" s="9">
        <f t="shared" si="12"/>
        <v>212.45352869352865</v>
      </c>
      <c r="H89" s="10">
        <f t="shared" si="10"/>
        <v>103.20251482799524</v>
      </c>
    </row>
    <row r="90" spans="1:8" s="5" customFormat="1" ht="21.75" customHeight="1">
      <c r="A90" s="12" t="s">
        <v>168</v>
      </c>
      <c r="B90" s="9">
        <v>1449.5</v>
      </c>
      <c r="C90" s="9">
        <v>1997.5</v>
      </c>
      <c r="D90" s="55">
        <v>2079.80059</v>
      </c>
      <c r="E90" s="9">
        <f t="shared" si="11"/>
        <v>630.3005899999998</v>
      </c>
      <c r="F90" s="9">
        <f t="shared" si="9"/>
        <v>82.30058999999983</v>
      </c>
      <c r="G90" s="9">
        <f t="shared" si="12"/>
        <v>143.48400068989307</v>
      </c>
      <c r="H90" s="10">
        <f t="shared" si="10"/>
        <v>104.12017972465581</v>
      </c>
    </row>
    <row r="91" spans="1:8" s="5" customFormat="1" ht="21.75" customHeight="1">
      <c r="A91" s="12" t="s">
        <v>81</v>
      </c>
      <c r="B91" s="9">
        <v>418.4</v>
      </c>
      <c r="C91" s="9">
        <v>418.4</v>
      </c>
      <c r="D91" s="55">
        <v>222.69946</v>
      </c>
      <c r="E91" s="9">
        <f t="shared" si="11"/>
        <v>-195.70054</v>
      </c>
      <c r="F91" s="9">
        <f t="shared" si="9"/>
        <v>-195.70054</v>
      </c>
      <c r="G91" s="9">
        <f t="shared" si="12"/>
        <v>53.22644837476099</v>
      </c>
      <c r="H91" s="10">
        <f t="shared" si="10"/>
        <v>53.22644837476099</v>
      </c>
    </row>
    <row r="92" spans="1:8" s="5" customFormat="1" ht="21.75" customHeight="1">
      <c r="A92" s="12" t="s">
        <v>82</v>
      </c>
      <c r="B92" s="9">
        <v>9162.647</v>
      </c>
      <c r="C92" s="9">
        <v>9291.559</v>
      </c>
      <c r="D92" s="55">
        <v>9791.72201</v>
      </c>
      <c r="E92" s="9">
        <f t="shared" si="11"/>
        <v>629.0750099999987</v>
      </c>
      <c r="F92" s="9">
        <f t="shared" si="9"/>
        <v>500.1630100000002</v>
      </c>
      <c r="G92" s="9">
        <f t="shared" si="12"/>
        <v>106.86564712140496</v>
      </c>
      <c r="H92" s="10">
        <f t="shared" si="10"/>
        <v>105.38298266200539</v>
      </c>
    </row>
    <row r="93" spans="1:8" s="5" customFormat="1" ht="21.75" customHeight="1">
      <c r="A93" s="12" t="s">
        <v>83</v>
      </c>
      <c r="B93" s="9">
        <v>5646.5</v>
      </c>
      <c r="C93" s="9">
        <v>5646.5</v>
      </c>
      <c r="D93" s="55">
        <v>6439.8081</v>
      </c>
      <c r="E93" s="9">
        <f t="shared" si="11"/>
        <v>793.3081000000002</v>
      </c>
      <c r="F93" s="9">
        <f t="shared" si="9"/>
        <v>793.3081000000002</v>
      </c>
      <c r="G93" s="9">
        <f t="shared" si="12"/>
        <v>114.04955459133976</v>
      </c>
      <c r="H93" s="10">
        <f t="shared" si="10"/>
        <v>114.04955459133976</v>
      </c>
    </row>
    <row r="94" spans="1:8" s="5" customFormat="1" ht="21.75" customHeight="1">
      <c r="A94" s="12" t="s">
        <v>84</v>
      </c>
      <c r="B94" s="9">
        <v>507.3</v>
      </c>
      <c r="C94" s="9">
        <v>507.3</v>
      </c>
      <c r="D94" s="55">
        <v>447.40844</v>
      </c>
      <c r="E94" s="9">
        <f t="shared" si="11"/>
        <v>-59.89156000000003</v>
      </c>
      <c r="F94" s="9">
        <f t="shared" si="9"/>
        <v>-59.89156000000003</v>
      </c>
      <c r="G94" s="9">
        <f t="shared" si="12"/>
        <v>88.19405479992115</v>
      </c>
      <c r="H94" s="10">
        <f t="shared" si="10"/>
        <v>88.19405479992115</v>
      </c>
    </row>
    <row r="95" spans="1:8" s="5" customFormat="1" ht="21.75" customHeight="1">
      <c r="A95" s="12" t="s">
        <v>85</v>
      </c>
      <c r="B95" s="9">
        <v>5507.34</v>
      </c>
      <c r="C95" s="9">
        <v>5507.34</v>
      </c>
      <c r="D95" s="55">
        <v>5535.0033</v>
      </c>
      <c r="E95" s="9">
        <f t="shared" si="11"/>
        <v>27.663300000000163</v>
      </c>
      <c r="F95" s="9">
        <f t="shared" si="9"/>
        <v>27.663300000000163</v>
      </c>
      <c r="G95" s="9">
        <f t="shared" si="12"/>
        <v>100.50229875039494</v>
      </c>
      <c r="H95" s="10">
        <f t="shared" si="10"/>
        <v>100.50229875039494</v>
      </c>
    </row>
    <row r="96" spans="1:11" s="5" customFormat="1" ht="21.75" customHeight="1">
      <c r="A96" s="11" t="s">
        <v>136</v>
      </c>
      <c r="B96" s="47">
        <v>196612.29999999996</v>
      </c>
      <c r="C96" s="47">
        <v>197750.01680999997</v>
      </c>
      <c r="D96" s="47">
        <v>199329.7035</v>
      </c>
      <c r="E96" s="47">
        <f t="shared" si="11"/>
        <v>2717.403500000044</v>
      </c>
      <c r="F96" s="47">
        <f t="shared" si="9"/>
        <v>1579.6866900000314</v>
      </c>
      <c r="G96" s="47">
        <f t="shared" si="12"/>
        <v>101.38211266538259</v>
      </c>
      <c r="H96" s="71">
        <f t="shared" si="10"/>
        <v>100.7988301166709</v>
      </c>
      <c r="I96" s="4"/>
      <c r="J96" s="4"/>
      <c r="K96" s="4"/>
    </row>
    <row r="97" spans="1:11" s="5" customFormat="1" ht="21.75" customHeight="1">
      <c r="A97" s="12" t="s">
        <v>86</v>
      </c>
      <c r="B97" s="9">
        <v>146033.8</v>
      </c>
      <c r="C97" s="9">
        <v>144709.82265</v>
      </c>
      <c r="D97" s="55">
        <v>144457.68067</v>
      </c>
      <c r="E97" s="9">
        <f t="shared" si="11"/>
        <v>-1576.1193299999868</v>
      </c>
      <c r="F97" s="9">
        <f t="shared" si="9"/>
        <v>-252.14197999998578</v>
      </c>
      <c r="G97" s="9">
        <f t="shared" si="12"/>
        <v>98.92071607395</v>
      </c>
      <c r="H97" s="10">
        <f t="shared" si="10"/>
        <v>99.8257602867707</v>
      </c>
      <c r="I97" s="4"/>
      <c r="J97" s="4"/>
      <c r="K97" s="4"/>
    </row>
    <row r="98" spans="1:8" s="5" customFormat="1" ht="21.75" customHeight="1">
      <c r="A98" s="12" t="s">
        <v>87</v>
      </c>
      <c r="B98" s="9">
        <v>844.8</v>
      </c>
      <c r="C98" s="9">
        <v>844.8</v>
      </c>
      <c r="D98" s="55">
        <v>1062.21448</v>
      </c>
      <c r="E98" s="9">
        <f t="shared" si="11"/>
        <v>217.41448000000014</v>
      </c>
      <c r="F98" s="9">
        <f aca="true" t="shared" si="13" ref="F98:F117">D98-C98</f>
        <v>217.41448000000014</v>
      </c>
      <c r="G98" s="9">
        <f t="shared" si="12"/>
        <v>125.73561553030305</v>
      </c>
      <c r="H98" s="10">
        <f aca="true" t="shared" si="14" ref="H98:H117">D98/C98*100</f>
        <v>125.73561553030305</v>
      </c>
    </row>
    <row r="99" spans="1:8" s="5" customFormat="1" ht="21.75" customHeight="1">
      <c r="A99" s="12" t="s">
        <v>88</v>
      </c>
      <c r="B99" s="9">
        <v>269.7</v>
      </c>
      <c r="C99" s="9">
        <v>269.7</v>
      </c>
      <c r="D99" s="55">
        <v>374.47272</v>
      </c>
      <c r="E99" s="9">
        <f t="shared" si="11"/>
        <v>104.77271999999999</v>
      </c>
      <c r="F99" s="9">
        <f t="shared" si="13"/>
        <v>104.77271999999999</v>
      </c>
      <c r="G99" s="9">
        <f t="shared" si="12"/>
        <v>138.84787541713015</v>
      </c>
      <c r="H99" s="10">
        <f t="shared" si="14"/>
        <v>138.84787541713015</v>
      </c>
    </row>
    <row r="100" spans="1:8" s="5" customFormat="1" ht="21.75" customHeight="1">
      <c r="A100" s="12" t="s">
        <v>89</v>
      </c>
      <c r="B100" s="9">
        <v>1936.4</v>
      </c>
      <c r="C100" s="9">
        <v>1936.4</v>
      </c>
      <c r="D100" s="55">
        <v>2407.51178</v>
      </c>
      <c r="E100" s="9">
        <f t="shared" si="11"/>
        <v>471.1117799999997</v>
      </c>
      <c r="F100" s="9">
        <f t="shared" si="13"/>
        <v>471.1117799999997</v>
      </c>
      <c r="G100" s="9">
        <f t="shared" si="12"/>
        <v>124.32925945052673</v>
      </c>
      <c r="H100" s="10">
        <f t="shared" si="14"/>
        <v>124.32925945052673</v>
      </c>
    </row>
    <row r="101" spans="1:8" s="5" customFormat="1" ht="21.75" customHeight="1">
      <c r="A101" s="12" t="s">
        <v>90</v>
      </c>
      <c r="B101" s="9">
        <v>188.9</v>
      </c>
      <c r="C101" s="9">
        <v>188.9</v>
      </c>
      <c r="D101" s="55">
        <v>202.74746</v>
      </c>
      <c r="E101" s="9">
        <f t="shared" si="11"/>
        <v>13.847459999999984</v>
      </c>
      <c r="F101" s="9">
        <f t="shared" si="13"/>
        <v>13.847459999999984</v>
      </c>
      <c r="G101" s="9">
        <f t="shared" si="12"/>
        <v>107.3305770248809</v>
      </c>
      <c r="H101" s="10">
        <f t="shared" si="14"/>
        <v>107.3305770248809</v>
      </c>
    </row>
    <row r="102" spans="1:8" s="5" customFormat="1" ht="21.75" customHeight="1">
      <c r="A102" s="12" t="s">
        <v>91</v>
      </c>
      <c r="B102" s="9">
        <v>834.9</v>
      </c>
      <c r="C102" s="9">
        <v>834.9</v>
      </c>
      <c r="D102" s="55">
        <v>1123.72649</v>
      </c>
      <c r="E102" s="9">
        <f t="shared" si="11"/>
        <v>288.82649000000004</v>
      </c>
      <c r="F102" s="9">
        <f t="shared" si="13"/>
        <v>288.82649000000004</v>
      </c>
      <c r="G102" s="9">
        <f t="shared" si="12"/>
        <v>134.59414181339082</v>
      </c>
      <c r="H102" s="10">
        <f t="shared" si="14"/>
        <v>134.59414181339082</v>
      </c>
    </row>
    <row r="103" spans="1:8" s="5" customFormat="1" ht="21.75" customHeight="1">
      <c r="A103" s="12" t="s">
        <v>92</v>
      </c>
      <c r="B103" s="9">
        <v>1303.8</v>
      </c>
      <c r="C103" s="9">
        <v>1303.8</v>
      </c>
      <c r="D103" s="55">
        <v>1514.04873</v>
      </c>
      <c r="E103" s="9">
        <f t="shared" si="11"/>
        <v>210.24873000000002</v>
      </c>
      <c r="F103" s="9">
        <f t="shared" si="13"/>
        <v>210.24873000000002</v>
      </c>
      <c r="G103" s="9">
        <f t="shared" si="12"/>
        <v>116.12584215370457</v>
      </c>
      <c r="H103" s="10">
        <f t="shared" si="14"/>
        <v>116.12584215370457</v>
      </c>
    </row>
    <row r="104" spans="1:8" s="5" customFormat="1" ht="21.75" customHeight="1">
      <c r="A104" s="12" t="s">
        <v>93</v>
      </c>
      <c r="B104" s="9">
        <v>44695.4</v>
      </c>
      <c r="C104" s="9">
        <v>47007.09416</v>
      </c>
      <c r="D104" s="55">
        <v>47465.39558</v>
      </c>
      <c r="E104" s="9">
        <f aca="true" t="shared" si="15" ref="E104:E117">D104-B104</f>
        <v>2769.9955799999952</v>
      </c>
      <c r="F104" s="9">
        <f t="shared" si="13"/>
        <v>458.30141999999614</v>
      </c>
      <c r="G104" s="9">
        <f aca="true" t="shared" si="16" ref="G104:G117">D104/B104*100</f>
        <v>106.19749589443208</v>
      </c>
      <c r="H104" s="10">
        <f t="shared" si="14"/>
        <v>100.9749622438691</v>
      </c>
    </row>
    <row r="105" spans="1:8" s="5" customFormat="1" ht="21.75" customHeight="1">
      <c r="A105" s="12" t="s">
        <v>94</v>
      </c>
      <c r="B105" s="9">
        <v>504.6</v>
      </c>
      <c r="C105" s="9">
        <v>654.6</v>
      </c>
      <c r="D105" s="55">
        <v>721.90559</v>
      </c>
      <c r="E105" s="9">
        <f t="shared" si="15"/>
        <v>217.30558999999994</v>
      </c>
      <c r="F105" s="9">
        <f t="shared" si="13"/>
        <v>67.30558999999994</v>
      </c>
      <c r="G105" s="9">
        <f t="shared" si="16"/>
        <v>143.06492072929052</v>
      </c>
      <c r="H105" s="10">
        <f t="shared" si="14"/>
        <v>110.28194164375189</v>
      </c>
    </row>
    <row r="106" spans="1:11" s="5" customFormat="1" ht="21.75" customHeight="1">
      <c r="A106" s="11" t="s">
        <v>137</v>
      </c>
      <c r="B106" s="47">
        <v>85787.00000000001</v>
      </c>
      <c r="C106" s="47">
        <v>96936.55049000001</v>
      </c>
      <c r="D106" s="47">
        <v>99799.52383000002</v>
      </c>
      <c r="E106" s="47">
        <f t="shared" si="15"/>
        <v>14012.523830000006</v>
      </c>
      <c r="F106" s="47">
        <f t="shared" si="13"/>
        <v>2862.9733400000114</v>
      </c>
      <c r="G106" s="47">
        <f t="shared" si="16"/>
        <v>116.3340877172532</v>
      </c>
      <c r="H106" s="71">
        <f t="shared" si="14"/>
        <v>102.95345081450506</v>
      </c>
      <c r="I106" s="4"/>
      <c r="J106" s="4"/>
      <c r="K106" s="4"/>
    </row>
    <row r="107" spans="1:11" s="5" customFormat="1" ht="21.75" customHeight="1">
      <c r="A107" s="12" t="s">
        <v>95</v>
      </c>
      <c r="B107" s="9">
        <v>68297.6</v>
      </c>
      <c r="C107" s="9">
        <v>77509.35049</v>
      </c>
      <c r="D107" s="55">
        <v>77234.17889</v>
      </c>
      <c r="E107" s="9">
        <f t="shared" si="15"/>
        <v>8936.57888999999</v>
      </c>
      <c r="F107" s="9">
        <f t="shared" si="13"/>
        <v>-275.1716000000015</v>
      </c>
      <c r="G107" s="9">
        <f t="shared" si="16"/>
        <v>113.08476270029986</v>
      </c>
      <c r="H107" s="10">
        <f t="shared" si="14"/>
        <v>99.64498270433127</v>
      </c>
      <c r="I107" s="4"/>
      <c r="J107" s="4"/>
      <c r="K107" s="4"/>
    </row>
    <row r="108" spans="1:8" s="5" customFormat="1" ht="21.75" customHeight="1">
      <c r="A108" s="12" t="s">
        <v>96</v>
      </c>
      <c r="B108" s="9">
        <v>2753.5</v>
      </c>
      <c r="C108" s="9">
        <v>2943.8</v>
      </c>
      <c r="D108" s="55">
        <v>4055.35198</v>
      </c>
      <c r="E108" s="9">
        <f t="shared" si="15"/>
        <v>1301.85198</v>
      </c>
      <c r="F108" s="9">
        <f t="shared" si="13"/>
        <v>1111.5519799999997</v>
      </c>
      <c r="G108" s="9">
        <f t="shared" si="16"/>
        <v>147.27989758489196</v>
      </c>
      <c r="H108" s="10">
        <f t="shared" si="14"/>
        <v>137.75908621509612</v>
      </c>
    </row>
    <row r="109" spans="1:8" s="5" customFormat="1" ht="21.75" customHeight="1">
      <c r="A109" s="12" t="s">
        <v>97</v>
      </c>
      <c r="B109" s="9">
        <v>1030</v>
      </c>
      <c r="C109" s="9">
        <v>1030</v>
      </c>
      <c r="D109" s="55">
        <v>947.87474</v>
      </c>
      <c r="E109" s="9">
        <f t="shared" si="15"/>
        <v>-82.12526000000003</v>
      </c>
      <c r="F109" s="9">
        <f t="shared" si="13"/>
        <v>-82.12526000000003</v>
      </c>
      <c r="G109" s="9">
        <f t="shared" si="16"/>
        <v>92.02667378640777</v>
      </c>
      <c r="H109" s="10">
        <f t="shared" si="14"/>
        <v>92.02667378640777</v>
      </c>
    </row>
    <row r="110" spans="1:8" s="5" customFormat="1" ht="21.75" customHeight="1">
      <c r="A110" s="12" t="s">
        <v>98</v>
      </c>
      <c r="B110" s="9">
        <v>802</v>
      </c>
      <c r="C110" s="9">
        <v>877.1</v>
      </c>
      <c r="D110" s="55">
        <v>1336.4318</v>
      </c>
      <c r="E110" s="9">
        <f t="shared" si="15"/>
        <v>534.4318000000001</v>
      </c>
      <c r="F110" s="9">
        <f t="shared" si="13"/>
        <v>459.33180000000004</v>
      </c>
      <c r="G110" s="9">
        <f t="shared" si="16"/>
        <v>166.6373815461347</v>
      </c>
      <c r="H110" s="10">
        <f t="shared" si="14"/>
        <v>152.36937635389353</v>
      </c>
    </row>
    <row r="111" spans="1:8" s="5" customFormat="1" ht="21.75" customHeight="1">
      <c r="A111" s="12" t="s">
        <v>99</v>
      </c>
      <c r="B111" s="9">
        <v>566.5</v>
      </c>
      <c r="C111" s="9">
        <v>566.5</v>
      </c>
      <c r="D111" s="55">
        <v>745.42548</v>
      </c>
      <c r="E111" s="9">
        <f t="shared" si="15"/>
        <v>178.92548</v>
      </c>
      <c r="F111" s="9">
        <f t="shared" si="13"/>
        <v>178.92548</v>
      </c>
      <c r="G111" s="9">
        <f t="shared" si="16"/>
        <v>131.58437422771402</v>
      </c>
      <c r="H111" s="10">
        <f t="shared" si="14"/>
        <v>131.58437422771402</v>
      </c>
    </row>
    <row r="112" spans="1:8" s="5" customFormat="1" ht="21.75" customHeight="1">
      <c r="A112" s="12" t="s">
        <v>100</v>
      </c>
      <c r="B112" s="9">
        <v>667.7</v>
      </c>
      <c r="C112" s="9">
        <v>667.7</v>
      </c>
      <c r="D112" s="55">
        <v>1038.51332</v>
      </c>
      <c r="E112" s="9">
        <f t="shared" si="15"/>
        <v>370.81332</v>
      </c>
      <c r="F112" s="9">
        <f t="shared" si="13"/>
        <v>370.81332</v>
      </c>
      <c r="G112" s="9">
        <f t="shared" si="16"/>
        <v>155.53591732814138</v>
      </c>
      <c r="H112" s="10">
        <f t="shared" si="14"/>
        <v>155.53591732814138</v>
      </c>
    </row>
    <row r="113" spans="1:8" s="5" customFormat="1" ht="21.75" customHeight="1">
      <c r="A113" s="12" t="s">
        <v>101</v>
      </c>
      <c r="B113" s="9">
        <v>428.1</v>
      </c>
      <c r="C113" s="9">
        <v>428.1</v>
      </c>
      <c r="D113" s="55">
        <v>357.65591</v>
      </c>
      <c r="E113" s="9">
        <f t="shared" si="15"/>
        <v>-70.44409000000002</v>
      </c>
      <c r="F113" s="9">
        <f t="shared" si="13"/>
        <v>-70.44409000000002</v>
      </c>
      <c r="G113" s="9">
        <f t="shared" si="16"/>
        <v>83.54494510628358</v>
      </c>
      <c r="H113" s="10">
        <f t="shared" si="14"/>
        <v>83.54494510628358</v>
      </c>
    </row>
    <row r="114" spans="1:8" s="5" customFormat="1" ht="21.75" customHeight="1">
      <c r="A114" s="12" t="s">
        <v>102</v>
      </c>
      <c r="B114" s="9">
        <v>889.1</v>
      </c>
      <c r="C114" s="9">
        <v>965.7</v>
      </c>
      <c r="D114" s="55">
        <v>1460.32982</v>
      </c>
      <c r="E114" s="9">
        <f t="shared" si="15"/>
        <v>571.2298199999999</v>
      </c>
      <c r="F114" s="9">
        <f t="shared" si="13"/>
        <v>494.6298199999999</v>
      </c>
      <c r="G114" s="9">
        <f t="shared" si="16"/>
        <v>164.24809582724103</v>
      </c>
      <c r="H114" s="10">
        <f t="shared" si="14"/>
        <v>151.21982189085637</v>
      </c>
    </row>
    <row r="115" spans="1:8" s="5" customFormat="1" ht="21.75" customHeight="1">
      <c r="A115" s="12" t="s">
        <v>103</v>
      </c>
      <c r="B115" s="9">
        <v>610</v>
      </c>
      <c r="C115" s="9">
        <v>954</v>
      </c>
      <c r="D115" s="55">
        <v>1067.65928</v>
      </c>
      <c r="E115" s="9">
        <f t="shared" si="15"/>
        <v>457.6592800000001</v>
      </c>
      <c r="F115" s="9">
        <f t="shared" si="13"/>
        <v>113.65928000000008</v>
      </c>
      <c r="G115" s="9">
        <f t="shared" si="16"/>
        <v>175.02611147540986</v>
      </c>
      <c r="H115" s="10">
        <f t="shared" si="14"/>
        <v>111.91397064989519</v>
      </c>
    </row>
    <row r="116" spans="1:8" s="5" customFormat="1" ht="21.75" customHeight="1">
      <c r="A116" s="12" t="s">
        <v>104</v>
      </c>
      <c r="B116" s="9">
        <v>1358.2</v>
      </c>
      <c r="C116" s="9">
        <v>1358.2</v>
      </c>
      <c r="D116" s="55">
        <v>1623.84593</v>
      </c>
      <c r="E116" s="9">
        <f t="shared" si="15"/>
        <v>265.6459299999999</v>
      </c>
      <c r="F116" s="9">
        <f t="shared" si="13"/>
        <v>265.6459299999999</v>
      </c>
      <c r="G116" s="9">
        <f t="shared" si="16"/>
        <v>119.55867545280519</v>
      </c>
      <c r="H116" s="10">
        <f t="shared" si="14"/>
        <v>119.55867545280519</v>
      </c>
    </row>
    <row r="117" spans="1:8" s="5" customFormat="1" ht="21.75" customHeight="1" thickBot="1">
      <c r="A117" s="19" t="s">
        <v>105</v>
      </c>
      <c r="B117" s="56">
        <v>8384.3</v>
      </c>
      <c r="C117" s="56">
        <v>9636.1</v>
      </c>
      <c r="D117" s="56">
        <v>9932.25668</v>
      </c>
      <c r="E117" s="56">
        <f t="shared" si="15"/>
        <v>1547.9566800000011</v>
      </c>
      <c r="F117" s="56">
        <f t="shared" si="13"/>
        <v>296.15668000000005</v>
      </c>
      <c r="G117" s="56">
        <f t="shared" si="16"/>
        <v>118.46256312393405</v>
      </c>
      <c r="H117" s="72">
        <f t="shared" si="14"/>
        <v>103.07340812154295</v>
      </c>
    </row>
    <row r="118" spans="1:8" ht="19.5" thickTop="1">
      <c r="A118" s="5"/>
      <c r="B118" s="22"/>
      <c r="C118" s="22"/>
      <c r="D118" s="22"/>
      <c r="E118" s="22"/>
      <c r="F118" s="22"/>
      <c r="G118" s="22"/>
      <c r="H118" s="22"/>
    </row>
    <row r="119" spans="1:8" ht="18.75">
      <c r="A119" s="5"/>
      <c r="B119" s="22"/>
      <c r="C119" s="22"/>
      <c r="D119" s="22"/>
      <c r="E119" s="22"/>
      <c r="F119" s="22"/>
      <c r="G119" s="22"/>
      <c r="H119" s="22"/>
    </row>
    <row r="120" spans="1:8" ht="18.75">
      <c r="A120" s="5"/>
      <c r="B120" s="85"/>
      <c r="C120" s="85"/>
      <c r="D120" s="85"/>
      <c r="E120" s="22"/>
      <c r="F120" s="22"/>
      <c r="G120" s="22"/>
      <c r="H120" s="22"/>
    </row>
    <row r="121" spans="1:8" ht="18.75">
      <c r="A121" s="5"/>
      <c r="B121" s="22"/>
      <c r="C121" s="22"/>
      <c r="D121" s="22"/>
      <c r="E121" s="22"/>
      <c r="F121" s="22"/>
      <c r="G121" s="22"/>
      <c r="H121" s="22"/>
    </row>
    <row r="122" spans="1:8" ht="18.75">
      <c r="A122" s="5"/>
      <c r="B122" s="22"/>
      <c r="C122" s="22"/>
      <c r="D122" s="22"/>
      <c r="E122" s="16"/>
      <c r="F122" s="16"/>
      <c r="G122" s="16"/>
      <c r="H122" s="16"/>
    </row>
    <row r="123" spans="1:8" ht="20.25">
      <c r="A123" s="5"/>
      <c r="B123" s="15"/>
      <c r="C123" s="84"/>
      <c r="D123" s="84"/>
      <c r="E123" s="16"/>
      <c r="F123" s="16"/>
      <c r="G123" s="16"/>
      <c r="H123" s="16"/>
    </row>
    <row r="124" spans="1:8" ht="18.75">
      <c r="A124" s="5"/>
      <c r="B124" s="82"/>
      <c r="C124" s="82"/>
      <c r="D124" s="82"/>
      <c r="E124" s="16"/>
      <c r="F124" s="16"/>
      <c r="G124" s="16"/>
      <c r="H124" s="16"/>
    </row>
    <row r="125" spans="1:8" ht="20.25">
      <c r="A125" s="5"/>
      <c r="B125" s="3"/>
      <c r="C125" s="18"/>
      <c r="E125" s="5"/>
      <c r="F125" s="5"/>
      <c r="G125" s="5"/>
      <c r="H125" s="5"/>
    </row>
    <row r="126" spans="1:8" ht="20.25">
      <c r="A126" s="5"/>
      <c r="B126" s="3"/>
      <c r="C126" s="18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l_borlakova</cp:lastModifiedBy>
  <cp:lastPrinted>2017-07-18T11:51:49Z</cp:lastPrinted>
  <dcterms:created xsi:type="dcterms:W3CDTF">2013-03-04T06:21:25Z</dcterms:created>
  <dcterms:modified xsi:type="dcterms:W3CDTF">2020-01-23T13:29:06Z</dcterms:modified>
  <cp:category/>
  <cp:version/>
  <cp:contentType/>
  <cp:contentStatus/>
</cp:coreProperties>
</file>