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0" windowWidth="14790" windowHeight="8010"/>
  </bookViews>
  <sheets>
    <sheet name="Республиканский" sheetId="3" r:id="rId1"/>
  </sheets>
  <definedNames>
    <definedName name="_xlnm.Print_Titles" localSheetId="0">Республиканский!$5:$5</definedName>
    <definedName name="_xlnm.Print_Area" localSheetId="0">Республиканский!$A$1:$G$28</definedName>
  </definedNames>
  <calcPr calcId="144525"/>
</workbook>
</file>

<file path=xl/calcChain.xml><?xml version="1.0" encoding="utf-8"?>
<calcChain xmlns="http://schemas.openxmlformats.org/spreadsheetml/2006/main">
  <c r="K16" i="3" l="1"/>
  <c r="F28" i="3" l="1"/>
  <c r="G27" i="3"/>
  <c r="D28" i="3"/>
  <c r="E27" i="3"/>
  <c r="C28" i="3"/>
  <c r="E7" i="3" l="1"/>
  <c r="G15" i="3" l="1"/>
  <c r="G7" i="3" l="1"/>
  <c r="G8" i="3"/>
  <c r="G9" i="3"/>
  <c r="G10" i="3"/>
  <c r="G11" i="3"/>
  <c r="G12" i="3"/>
  <c r="G13" i="3"/>
  <c r="G14" i="3"/>
  <c r="G16" i="3"/>
  <c r="G17" i="3"/>
  <c r="G18" i="3"/>
  <c r="G19" i="3"/>
  <c r="G20" i="3"/>
  <c r="G21" i="3"/>
  <c r="G22" i="3"/>
  <c r="G23" i="3"/>
  <c r="G24" i="3"/>
  <c r="G25" i="3"/>
  <c r="G26" i="3"/>
  <c r="G6" i="3"/>
  <c r="E8" i="3" l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6" i="3"/>
  <c r="E28" i="3" l="1"/>
  <c r="G28" i="3" l="1"/>
</calcChain>
</file>

<file path=xl/sharedStrings.xml><?xml version="1.0" encoding="utf-8"?>
<sst xmlns="http://schemas.openxmlformats.org/spreadsheetml/2006/main" count="34" uniqueCount="34">
  <si>
    <t>Наименование государственной программы</t>
  </si>
  <si>
    <t xml:space="preserve">ИТОГО </t>
  </si>
  <si>
    <t>№ п/п</t>
  </si>
  <si>
    <t>Темп роста к соответствующему периоду прошлого года, %</t>
  </si>
  <si>
    <t xml:space="preserve">об исполнении расходов республиканского бюджета Карачаево-Черкесской Республики </t>
  </si>
  <si>
    <t>ИНФОРМАЦИЯ</t>
  </si>
  <si>
    <t>Государственная программа «Развитие здравоохранения в Карачаево-Черкесской Республике»</t>
  </si>
  <si>
    <t>Государственная программа «Развитие образования в Карачаево-Черкесской Республике»</t>
  </si>
  <si>
    <t>Государственная программа «Социальная защита населения в Карачаево-Черкесской Республике»</t>
  </si>
  <si>
    <t>Государственная программа «Содействие занятости населения Карачаево-Черкесской Республики»</t>
  </si>
  <si>
    <t>Государственная программа «Развитие строительства, архитектуры, градостроительства, жилищно-коммунального хозяйства и дорожного хозяйства в Карачаево-Черкесской Республике»</t>
  </si>
  <si>
    <t>Государственная программа «Развитие культуры Карачаево-Черкесской Республики»</t>
  </si>
  <si>
    <t>Государственная программа «Развитие физической культуры и спорта в Карачаево-Черкесской Республике»</t>
  </si>
  <si>
    <t>Государственная программа «Формирование современной городской среды в Карачаево-Черкесской Республике»</t>
  </si>
  <si>
    <t>Государственная программа «Доступная среда в Карачаево-Черкесской Республике»</t>
  </si>
  <si>
    <t>Государственная программа «Реализация государственной национальной, конфессиональной, информационной политики в Карачаево-Черкесской Республике»</t>
  </si>
  <si>
    <t>Государственная программа «Развитие водохозяйственного комплекса и охрана окружающей среды в Карачаево-Черкесской Республике»</t>
  </si>
  <si>
    <t>Государственная программа «Развитие лесного хозяйства Карачаево-Черкесской Республики»</t>
  </si>
  <si>
    <t>Государственная программа «Животный мир Карачаево-Черкесской Республики»</t>
  </si>
  <si>
    <t>Государственная программа «Обеспечение мероприятий гражданской обороны, защиты населения  и территорий от чрезвычайных ситуаций, пожарной безопасности и безопасности людей на водных объектах Карачаево-Черкесской Республики»</t>
  </si>
  <si>
    <t>Государственная программа «Развитие сельского хозяйства Карачаево-Черкесской Республики»</t>
  </si>
  <si>
    <t>Государственная программа «Стимулирование экономического развития Карачаево-Черкесской Республики»</t>
  </si>
  <si>
    <t>Государственная программа «Развитие промышленности, торговли, энергетики, транспорта, связи и информационного общества Карачаево-Черкесской Республики»</t>
  </si>
  <si>
    <t>Государственная программа «Развитие туризма, курортов и молодежной политики Карачаево-Черкесской Республики»</t>
  </si>
  <si>
    <t>Государственная программа «Управление государственными финансами, государственным имуществом и государственным долгом Карачаево-Черкесской Республики»</t>
  </si>
  <si>
    <t>Государственная программа «Развитие муниципальной службы в Карачаево-Черкесской Республике»</t>
  </si>
  <si>
    <t>тыс.руб.</t>
  </si>
  <si>
    <t>План на 2020 год по Закону Карачаево-Черкесской Республики от 19.12.2019№ 70-РЗ (уточнен.на 28.12.20)</t>
  </si>
  <si>
    <t>Государственная программа «Профилактика правонарушений  в Карачаево-Черкесской Республике»</t>
  </si>
  <si>
    <t>Государственная программа «Охрана окружающей среды, воспроизводствои использование природных ресурсов в КЧР"</t>
  </si>
  <si>
    <t>Фактически исполнено за 2020 год</t>
  </si>
  <si>
    <t>в разрезе государственных программ за  2020 год</t>
  </si>
  <si>
    <t>Фактически исполнено за 2019 год</t>
  </si>
  <si>
    <t>% исполнение годового плана за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</si>
</sst>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Calibri"/>
      <family val="2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49" fontId="5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5" fillId="0" borderId="0" xfId="0" applyFont="1" applyAlignment="1">
      <alignment horizontal="right"/>
    </xf>
    <xf numFmtId="164" fontId="0" fillId="0" borderId="0" xfId="0" applyNumberFormat="1"/>
    <xf numFmtId="164" fontId="3" fillId="0" borderId="0" xfId="0" applyNumberFormat="1" applyFont="1"/>
    <xf numFmtId="164" fontId="8" fillId="0" borderId="0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164" fontId="0" fillId="0" borderId="0" xfId="0" applyNumberFormat="1" applyBorder="1"/>
    <xf numFmtId="164" fontId="3" fillId="0" borderId="0" xfId="0" applyNumberFormat="1" applyFont="1" applyBorder="1"/>
    <xf numFmtId="164" fontId="1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21" zoomScale="64" zoomScaleNormal="64" workbookViewId="0">
      <selection activeCell="D15" sqref="D15"/>
    </sheetView>
  </sheetViews>
  <sheetFormatPr defaultRowHeight="15" x14ac:dyDescent="0.25"/>
  <cols>
    <col min="1" max="1" width="4.5703125" style="3" customWidth="1"/>
    <col min="2" max="2" width="49.5703125" customWidth="1"/>
    <col min="3" max="3" width="20.7109375" style="5" customWidth="1"/>
    <col min="4" max="4" width="17.28515625" style="5" customWidth="1"/>
    <col min="5" max="5" width="15.140625" style="4" customWidth="1"/>
    <col min="6" max="6" width="14.28515625" style="4" customWidth="1"/>
    <col min="7" max="7" width="14.5703125" style="4" customWidth="1"/>
    <col min="11" max="13" width="39.7109375" customWidth="1"/>
  </cols>
  <sheetData>
    <row r="1" spans="1:11" ht="15" customHeight="1" x14ac:dyDescent="0.25">
      <c r="A1" s="33" t="s">
        <v>5</v>
      </c>
      <c r="B1" s="34"/>
      <c r="C1" s="34"/>
      <c r="D1" s="34"/>
      <c r="E1" s="34"/>
      <c r="F1" s="34"/>
      <c r="G1" s="34"/>
    </row>
    <row r="2" spans="1:11" ht="15" customHeight="1" x14ac:dyDescent="0.25">
      <c r="A2" s="33" t="s">
        <v>4</v>
      </c>
      <c r="B2" s="34"/>
      <c r="C2" s="34"/>
      <c r="D2" s="34"/>
      <c r="E2" s="34"/>
      <c r="F2" s="34"/>
      <c r="G2" s="34"/>
    </row>
    <row r="3" spans="1:11" ht="15" customHeight="1" x14ac:dyDescent="0.25">
      <c r="A3" s="33" t="s">
        <v>31</v>
      </c>
      <c r="B3" s="34"/>
      <c r="C3" s="34"/>
      <c r="D3" s="34"/>
      <c r="E3" s="34"/>
      <c r="F3" s="34"/>
      <c r="G3" s="34"/>
      <c r="H3" s="1"/>
      <c r="I3" s="1"/>
      <c r="J3" s="1"/>
    </row>
    <row r="4" spans="1:11" ht="15" customHeight="1" x14ac:dyDescent="0.25">
      <c r="A4" s="13"/>
      <c r="B4" s="14"/>
      <c r="C4" s="14"/>
      <c r="D4" s="14"/>
      <c r="E4" s="14"/>
      <c r="F4" s="14"/>
      <c r="G4" s="15" t="s">
        <v>26</v>
      </c>
      <c r="H4" s="1"/>
      <c r="I4" s="1"/>
      <c r="J4" s="1"/>
    </row>
    <row r="5" spans="1:11" ht="87.6" customHeight="1" x14ac:dyDescent="0.25">
      <c r="A5" s="10" t="s">
        <v>2</v>
      </c>
      <c r="B5" s="10" t="s">
        <v>0</v>
      </c>
      <c r="C5" s="7" t="s">
        <v>27</v>
      </c>
      <c r="D5" s="7" t="s">
        <v>30</v>
      </c>
      <c r="E5" s="7" t="s">
        <v>33</v>
      </c>
      <c r="F5" s="7" t="s">
        <v>32</v>
      </c>
      <c r="G5" s="7" t="s">
        <v>3</v>
      </c>
      <c r="H5" s="1"/>
      <c r="I5" s="1"/>
      <c r="J5" s="1"/>
    </row>
    <row r="6" spans="1:11" s="2" customFormat="1" ht="56.25" x14ac:dyDescent="0.25">
      <c r="A6" s="11">
        <v>1</v>
      </c>
      <c r="B6" s="12" t="s">
        <v>6</v>
      </c>
      <c r="C6" s="25">
        <v>4668393.7</v>
      </c>
      <c r="D6" s="25">
        <v>4583517</v>
      </c>
      <c r="E6" s="24">
        <f>D6/C6*100</f>
        <v>98.181886416306313</v>
      </c>
      <c r="F6" s="24">
        <v>3218358.8</v>
      </c>
      <c r="G6" s="24">
        <f>D6/F6*100</f>
        <v>142.41783731509366</v>
      </c>
    </row>
    <row r="7" spans="1:11" ht="56.25" x14ac:dyDescent="0.25">
      <c r="A7" s="11">
        <v>2</v>
      </c>
      <c r="B7" s="12" t="s">
        <v>7</v>
      </c>
      <c r="C7" s="25">
        <v>6987111.0999999996</v>
      </c>
      <c r="D7" s="25">
        <v>6941778.4000000004</v>
      </c>
      <c r="E7" s="24">
        <f>D7/C7*100</f>
        <v>99.351195374580499</v>
      </c>
      <c r="F7" s="24">
        <v>6398406.9000000004</v>
      </c>
      <c r="G7" s="24">
        <f t="shared" ref="G7:G27" si="0">D7/F7*100</f>
        <v>108.49229360514725</v>
      </c>
    </row>
    <row r="8" spans="1:11" ht="56.25" x14ac:dyDescent="0.25">
      <c r="A8" s="11">
        <v>3</v>
      </c>
      <c r="B8" s="12" t="s">
        <v>8</v>
      </c>
      <c r="C8" s="25">
        <v>5218664.9000000004</v>
      </c>
      <c r="D8" s="25">
        <v>5035788.0999999996</v>
      </c>
      <c r="E8" s="24">
        <f t="shared" ref="E8:E27" si="1">D8/C8*100</f>
        <v>96.495716749316458</v>
      </c>
      <c r="F8" s="24">
        <v>2898189.6</v>
      </c>
      <c r="G8" s="24">
        <f t="shared" si="0"/>
        <v>173.75633740456453</v>
      </c>
    </row>
    <row r="9" spans="1:11" ht="56.25" x14ac:dyDescent="0.25">
      <c r="A9" s="11">
        <v>4</v>
      </c>
      <c r="B9" s="12" t="s">
        <v>9</v>
      </c>
      <c r="C9" s="25">
        <v>1022218.9</v>
      </c>
      <c r="D9" s="25">
        <v>970447.55</v>
      </c>
      <c r="E9" s="24">
        <f t="shared" si="1"/>
        <v>94.935394953077079</v>
      </c>
      <c r="F9" s="24">
        <v>259403.5</v>
      </c>
      <c r="G9" s="24">
        <f t="shared" si="0"/>
        <v>374.10734627713197</v>
      </c>
    </row>
    <row r="10" spans="1:11" ht="112.5" x14ac:dyDescent="0.25">
      <c r="A10" s="11">
        <v>5</v>
      </c>
      <c r="B10" s="12" t="s">
        <v>10</v>
      </c>
      <c r="C10" s="25">
        <v>4862465.8</v>
      </c>
      <c r="D10" s="25">
        <v>4838611.5</v>
      </c>
      <c r="E10" s="24">
        <f t="shared" si="1"/>
        <v>99.509419685789879</v>
      </c>
      <c r="F10" s="24">
        <v>6024100.4000000004</v>
      </c>
      <c r="G10" s="24">
        <f t="shared" si="0"/>
        <v>80.320897374153986</v>
      </c>
    </row>
    <row r="11" spans="1:11" ht="56.25" x14ac:dyDescent="0.25">
      <c r="A11" s="11">
        <v>6</v>
      </c>
      <c r="B11" s="12" t="s">
        <v>11</v>
      </c>
      <c r="C11" s="25">
        <v>534491.5</v>
      </c>
      <c r="D11" s="25">
        <v>533238.5</v>
      </c>
      <c r="E11" s="24">
        <f t="shared" si="1"/>
        <v>99.765571575974548</v>
      </c>
      <c r="F11" s="24">
        <v>483885.1</v>
      </c>
      <c r="G11" s="24">
        <f t="shared" si="0"/>
        <v>110.19940477605117</v>
      </c>
    </row>
    <row r="12" spans="1:11" ht="56.25" x14ac:dyDescent="0.25">
      <c r="A12" s="11">
        <v>7</v>
      </c>
      <c r="B12" s="12" t="s">
        <v>12</v>
      </c>
      <c r="C12" s="25">
        <v>665004.30000000005</v>
      </c>
      <c r="D12" s="25">
        <v>603196.80000000005</v>
      </c>
      <c r="E12" s="24">
        <f t="shared" si="1"/>
        <v>90.705699196230754</v>
      </c>
      <c r="F12" s="24">
        <v>507528.8</v>
      </c>
      <c r="G12" s="24">
        <f t="shared" si="0"/>
        <v>118.84976773731857</v>
      </c>
    </row>
    <row r="13" spans="1:11" ht="75" x14ac:dyDescent="0.25">
      <c r="A13" s="11">
        <v>8</v>
      </c>
      <c r="B13" s="12" t="s">
        <v>13</v>
      </c>
      <c r="C13" s="25">
        <v>130442.3</v>
      </c>
      <c r="D13" s="25">
        <v>130442.3</v>
      </c>
      <c r="E13" s="24">
        <f t="shared" si="1"/>
        <v>100</v>
      </c>
      <c r="F13" s="24">
        <v>140799.9</v>
      </c>
      <c r="G13" s="24">
        <f t="shared" si="0"/>
        <v>92.643744775386921</v>
      </c>
    </row>
    <row r="14" spans="1:11" ht="56.25" x14ac:dyDescent="0.25">
      <c r="A14" s="11">
        <v>9</v>
      </c>
      <c r="B14" s="12" t="s">
        <v>14</v>
      </c>
      <c r="C14" s="25">
        <v>15081.7</v>
      </c>
      <c r="D14" s="25">
        <v>14680.6</v>
      </c>
      <c r="E14" s="24">
        <f t="shared" si="1"/>
        <v>97.340485489036382</v>
      </c>
      <c r="F14" s="24">
        <v>14956.6</v>
      </c>
      <c r="G14" s="24">
        <f t="shared" si="0"/>
        <v>98.15466081863525</v>
      </c>
    </row>
    <row r="15" spans="1:11" ht="93.75" x14ac:dyDescent="0.25">
      <c r="A15" s="11">
        <v>10</v>
      </c>
      <c r="B15" s="12" t="s">
        <v>15</v>
      </c>
      <c r="C15" s="25">
        <v>82177.3</v>
      </c>
      <c r="D15" s="25">
        <v>78601.5</v>
      </c>
      <c r="E15" s="24">
        <f t="shared" si="1"/>
        <v>95.648676702690395</v>
      </c>
      <c r="F15" s="24">
        <v>79476.100000000006</v>
      </c>
      <c r="G15" s="24">
        <f>D15/F15*100</f>
        <v>98.899543384740824</v>
      </c>
    </row>
    <row r="16" spans="1:11" s="2" customFormat="1" ht="75" x14ac:dyDescent="0.25">
      <c r="A16" s="11">
        <v>11</v>
      </c>
      <c r="B16" s="12" t="s">
        <v>16</v>
      </c>
      <c r="C16" s="25">
        <v>0</v>
      </c>
      <c r="D16" s="25">
        <v>0</v>
      </c>
      <c r="E16" s="24" t="e">
        <f t="shared" si="1"/>
        <v>#DIV/0!</v>
      </c>
      <c r="F16" s="24">
        <v>639939</v>
      </c>
      <c r="G16" s="24">
        <f t="shared" si="0"/>
        <v>0</v>
      </c>
      <c r="K16" s="17">
        <f>F16+F17+F18</f>
        <v>775208.79999999993</v>
      </c>
    </row>
    <row r="17" spans="1:13" ht="56.25" x14ac:dyDescent="0.25">
      <c r="A17" s="11">
        <v>12</v>
      </c>
      <c r="B17" s="12" t="s">
        <v>17</v>
      </c>
      <c r="C17" s="25">
        <v>0</v>
      </c>
      <c r="D17" s="25">
        <v>0</v>
      </c>
      <c r="E17" s="24" t="e">
        <f t="shared" si="1"/>
        <v>#DIV/0!</v>
      </c>
      <c r="F17" s="24">
        <v>118580.2</v>
      </c>
      <c r="G17" s="24">
        <f t="shared" si="0"/>
        <v>0</v>
      </c>
    </row>
    <row r="18" spans="1:13" ht="56.25" x14ac:dyDescent="0.25">
      <c r="A18" s="11">
        <v>13</v>
      </c>
      <c r="B18" s="12" t="s">
        <v>18</v>
      </c>
      <c r="C18" s="25">
        <v>0</v>
      </c>
      <c r="D18" s="25">
        <v>0</v>
      </c>
      <c r="E18" s="24" t="e">
        <f t="shared" si="1"/>
        <v>#DIV/0!</v>
      </c>
      <c r="F18" s="24">
        <v>16689.599999999999</v>
      </c>
      <c r="G18" s="24">
        <f t="shared" si="0"/>
        <v>0</v>
      </c>
    </row>
    <row r="19" spans="1:13" ht="150" x14ac:dyDescent="0.25">
      <c r="A19" s="11">
        <v>14</v>
      </c>
      <c r="B19" s="12" t="s">
        <v>19</v>
      </c>
      <c r="C19" s="25">
        <v>100558.1</v>
      </c>
      <c r="D19" s="25">
        <v>97299.6</v>
      </c>
      <c r="E19" s="24">
        <f t="shared" si="1"/>
        <v>96.759584757468559</v>
      </c>
      <c r="F19" s="24">
        <v>127377</v>
      </c>
      <c r="G19" s="24">
        <f t="shared" si="0"/>
        <v>76.387102852163267</v>
      </c>
    </row>
    <row r="20" spans="1:13" ht="56.25" x14ac:dyDescent="0.25">
      <c r="A20" s="11">
        <v>15</v>
      </c>
      <c r="B20" s="12" t="s">
        <v>20</v>
      </c>
      <c r="C20" s="25">
        <v>1312888.5</v>
      </c>
      <c r="D20" s="25">
        <v>1329431.5</v>
      </c>
      <c r="E20" s="24">
        <f t="shared" si="1"/>
        <v>101.26004607398116</v>
      </c>
      <c r="F20" s="24">
        <v>1416580</v>
      </c>
      <c r="G20" s="24">
        <f t="shared" si="0"/>
        <v>93.847964816671137</v>
      </c>
    </row>
    <row r="21" spans="1:13" ht="75" x14ac:dyDescent="0.25">
      <c r="A21" s="11">
        <v>16</v>
      </c>
      <c r="B21" s="12" t="s">
        <v>21</v>
      </c>
      <c r="C21" s="25">
        <v>271547.09999999998</v>
      </c>
      <c r="D21" s="25">
        <v>267461.3</v>
      </c>
      <c r="E21" s="24">
        <f t="shared" si="1"/>
        <v>98.495362314677635</v>
      </c>
      <c r="F21" s="24">
        <v>687972.1</v>
      </c>
      <c r="G21" s="24">
        <f t="shared" si="0"/>
        <v>38.876765496740347</v>
      </c>
    </row>
    <row r="22" spans="1:13" ht="93.75" x14ac:dyDescent="0.25">
      <c r="A22" s="11">
        <v>17</v>
      </c>
      <c r="B22" s="12" t="s">
        <v>22</v>
      </c>
      <c r="C22" s="26">
        <v>321613.2</v>
      </c>
      <c r="D22" s="26">
        <v>318205.90000000002</v>
      </c>
      <c r="E22" s="27">
        <f t="shared" si="1"/>
        <v>98.940559653646062</v>
      </c>
      <c r="F22" s="27">
        <v>164769.44</v>
      </c>
      <c r="G22" s="27">
        <f t="shared" si="0"/>
        <v>193.12191629709977</v>
      </c>
    </row>
    <row r="23" spans="1:13" ht="75" x14ac:dyDescent="0.25">
      <c r="A23" s="11">
        <v>18</v>
      </c>
      <c r="B23" s="12" t="s">
        <v>23</v>
      </c>
      <c r="C23" s="28">
        <v>992512.5</v>
      </c>
      <c r="D23" s="28">
        <v>981575.2</v>
      </c>
      <c r="E23" s="24">
        <f t="shared" si="1"/>
        <v>98.898018916638321</v>
      </c>
      <c r="F23" s="24">
        <v>1431431.14</v>
      </c>
      <c r="G23" s="24">
        <f t="shared" si="0"/>
        <v>68.572994716322853</v>
      </c>
      <c r="H23" s="20"/>
      <c r="K23" s="20"/>
    </row>
    <row r="24" spans="1:13" s="2" customFormat="1" ht="93.75" customHeight="1" x14ac:dyDescent="0.25">
      <c r="A24" s="11">
        <v>19</v>
      </c>
      <c r="B24" s="12" t="s">
        <v>24</v>
      </c>
      <c r="C24" s="29">
        <v>1631563.6</v>
      </c>
      <c r="D24" s="30">
        <v>1627729.5</v>
      </c>
      <c r="E24" s="31">
        <f t="shared" si="1"/>
        <v>99.765004563720339</v>
      </c>
      <c r="F24" s="31">
        <v>1534452.74</v>
      </c>
      <c r="G24" s="31">
        <f t="shared" si="0"/>
        <v>106.07882912053714</v>
      </c>
      <c r="K24" s="21"/>
      <c r="L24" s="17"/>
    </row>
    <row r="25" spans="1:13" ht="56.25" x14ac:dyDescent="0.25">
      <c r="A25" s="11">
        <v>20</v>
      </c>
      <c r="B25" s="12" t="s">
        <v>28</v>
      </c>
      <c r="C25" s="32">
        <v>595.29999999999995</v>
      </c>
      <c r="D25" s="25">
        <v>453.64</v>
      </c>
      <c r="E25" s="24">
        <f t="shared" si="1"/>
        <v>76.203594826138087</v>
      </c>
      <c r="F25" s="24">
        <v>417.04</v>
      </c>
      <c r="G25" s="24">
        <f t="shared" si="0"/>
        <v>108.77613658162286</v>
      </c>
      <c r="K25" s="22"/>
      <c r="L25" s="16"/>
      <c r="M25" s="16"/>
    </row>
    <row r="26" spans="1:13" ht="56.25" x14ac:dyDescent="0.25">
      <c r="A26" s="11">
        <v>21</v>
      </c>
      <c r="B26" s="12" t="s">
        <v>25</v>
      </c>
      <c r="C26" s="26">
        <v>100</v>
      </c>
      <c r="D26" s="26">
        <v>85</v>
      </c>
      <c r="E26" s="27">
        <f t="shared" si="1"/>
        <v>85</v>
      </c>
      <c r="F26" s="27">
        <v>80</v>
      </c>
      <c r="G26" s="27">
        <f t="shared" si="0"/>
        <v>106.25</v>
      </c>
      <c r="K26" s="18"/>
      <c r="L26" s="16"/>
      <c r="M26" s="16"/>
    </row>
    <row r="27" spans="1:13" ht="63.6" customHeight="1" x14ac:dyDescent="0.25">
      <c r="A27" s="11">
        <v>22</v>
      </c>
      <c r="B27" s="12" t="s">
        <v>29</v>
      </c>
      <c r="C27" s="28">
        <v>885880.4</v>
      </c>
      <c r="D27" s="28">
        <v>884738.64</v>
      </c>
      <c r="E27" s="24">
        <f t="shared" si="1"/>
        <v>99.871115784929884</v>
      </c>
      <c r="F27" s="24">
        <v>0</v>
      </c>
      <c r="G27" s="24" t="e">
        <f t="shared" si="0"/>
        <v>#DIV/0!</v>
      </c>
      <c r="K27" s="18"/>
      <c r="L27" s="16"/>
      <c r="M27" s="16"/>
    </row>
    <row r="28" spans="1:13" s="2" customFormat="1" ht="38.450000000000003" customHeight="1" x14ac:dyDescent="0.25">
      <c r="A28" s="8"/>
      <c r="B28" s="9" t="s">
        <v>1</v>
      </c>
      <c r="C28" s="19">
        <f>SUM(C6:C27)</f>
        <v>29703310.200000007</v>
      </c>
      <c r="D28" s="19">
        <f>SUM(D6:D27)</f>
        <v>29237282.530000005</v>
      </c>
      <c r="E28" s="19">
        <f t="shared" ref="E28" si="2">D28/C28*100</f>
        <v>98.431058131696034</v>
      </c>
      <c r="F28" s="19">
        <f>SUM(F6:F27)</f>
        <v>26163393.960000005</v>
      </c>
      <c r="G28" s="19">
        <f t="shared" ref="G28" si="3">D28/F28*100</f>
        <v>111.74881429641555</v>
      </c>
      <c r="K28" s="23"/>
    </row>
    <row r="29" spans="1:13" x14ac:dyDescent="0.25">
      <c r="D29" s="6"/>
      <c r="K29" s="16"/>
    </row>
    <row r="30" spans="1:13" x14ac:dyDescent="0.25">
      <c r="K30" s="16"/>
    </row>
    <row r="32" spans="1:13" x14ac:dyDescent="0.25">
      <c r="C32" s="6"/>
    </row>
  </sheetData>
  <mergeCells count="3">
    <mergeCell ref="A3:G3"/>
    <mergeCell ref="A2:G2"/>
    <mergeCell ref="A1:G1"/>
  </mergeCells>
  <phoneticPr fontId="6" type="noConversion"/>
  <pageMargins left="0.17" right="0.18" top="0.17" bottom="0.16" header="0.17" footer="0.16"/>
  <pageSetup paperSize="9" scale="74" fitToHeight="2" orientation="portrait" r:id="rId1"/>
  <headerFooter>
    <oddFooter>&amp;C&amp;"Times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Республиканский</vt:lpstr>
      <vt:lpstr>Республиканский!Заголовки_для_печати</vt:lpstr>
      <vt:lpstr>Республиканский!Область_печати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2017-05-31T07:22:10Z</cp:lastPrinted>
  <dcterms:created xsi:type="dcterms:W3CDTF">2006-09-16T00:00:00Z</dcterms:created>
  <dcterms:modified xsi:type="dcterms:W3CDTF">2021-03-17T08:35:55Z</dcterms:modified>
</cp:coreProperties>
</file>