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1 полугодие 2020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полугодие 2020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1 полугодие 2020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<sst xmlns="http://schemas.openxmlformats.org/spreadsheetml/2006/main" count="240" uniqueCount="169">
  <si>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</si>
  <si>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</si>
  <si>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</si>
  <si>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</si>
  <si>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</si>
  <si>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</si>
  <si>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</si>
  <si>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</si>
  <si>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</si>
  <si>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</si>
  <si>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</si>
  <si>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</si>
  <si>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</si>
  <si>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</si>
  <si>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</si>
  <si>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</si>
  <si>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</si>
  <si>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</si>
  <si>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</si>
  <si>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</si>
  <si>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</si>
  <si>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</si>
  <si>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</si>
  <si>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</si>
  <si>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</si>
  <si>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</si>
  <si>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</si>
  <si>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</si>
  <si>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</si>
  <si>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</si>
  <si>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</si>
  <si>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</si>
  <si>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</si>
  <si>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</si>
  <si>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</si>
  <si>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</si>
  <si>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</si>
  <si>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</si>
  <si>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</si>
  <si>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</si>
  <si>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</si>
  <si>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</si>
  <si>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</si>
  <si>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</si>
  <si>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</si>
  <si>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</si>
  <si>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</si>
  <si>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</si>
  <si>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</si>
  <si>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</si>
  <si>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</si>
  <si>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</si>
  <si>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</si>
  <si>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</si>
  <si>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</si>
  <si>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</si>
  <si>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</si>
  <si>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</si>
  <si>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</si>
  <si>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</si>
  <si>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</si>
  <si>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</si>
  <si>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</si>
  <si>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</si>
  <si>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</si>
  <si>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</si>
  <si>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</si>
  <si>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</si>
  <si>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</si>
  <si>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</si>
  <si>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</si>
  <si>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</si>
  <si>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</si>
  <si>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</si>
  <si>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</si>
  <si>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</si>
  <si>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</si>
  <si>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</si>
  <si>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</si>
  <si>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</si>
  <si>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</si>
  <si>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</si>
  <si>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</si>
  <si>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</si>
  <si>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</si>
  <si>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</si>
  <si>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</si>
  <si>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</si>
  <si>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</si>
  <si>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</si>
  <si>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</si>
  <si>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</si>
  <si>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</si>
  <si>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</si>
  <si>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</si>
  <si>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</si>
  <si>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</si>
  <si>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</si>
  <si>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</si>
  <si>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</si>
  <si>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</si>
  <si>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</si>
  <si>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</si>
  <si>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</si>
  <si>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</si>
  <si>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</si>
  <si>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</si>
  <si>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</si>
  <si>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</si>
  <si>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</si>
  <si>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</si>
  <si>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</si>
  <si>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</si>
  <si>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</si>
  <si>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</si>
  <si>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</si>
  <si>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</si>
  <si>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</si>
  <si>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</si>
  <si>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</si>
  <si>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</si>
  <si>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</si>
  <si>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</si>
  <si>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</si>
  <si>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</si>
  <si>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</si>
  <si>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</si>
  <si>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</si>
  <si>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</si>
  <si>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</si>
  <si>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</si>
  <si>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</si>
  <si>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</si>
  <si>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</si>
  <si>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</si>
  <si>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</si>
  <si>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</si>
  <si>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</si>
  <si>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</si>
  <si>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</si>
  <si>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</si>
  <si>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</si>
  <si>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</si>
  <si>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</si>
  <si>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</si>
  <si>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</si>
  <si>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</si>
  <si>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</si>
  <si>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</si>
  <si>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</si>
  <si>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</si>
  <si>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</si>
  <si>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</si>
  <si>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</si>
  <si>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</si>
  <si>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</si>
  <si>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</si>
  <si>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</si>
  <si>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</si>
  <si>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</si>
  <si>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</si>
  <si>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</si>
  <si>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Факт 1 полугодия 2019 года</t>
  </si>
  <si>
    <t>План 1 полугодия 2020 года</t>
  </si>
  <si>
    <t>Факт 1 полугодия 2020 года</t>
  </si>
  <si>
    <t>Темп роста к 1 полугодию 2019 года, %</t>
  </si>
  <si>
    <t>Исполнение плана 1 полугодия 2020 года, %</t>
  </si>
  <si>
    <t>Карачаево-Черкесской Республики за 1 полугодие 2020 года</t>
  </si>
  <si>
    <t>поступления налоговых и неналоговых  доходов в местные бюджеты на 01.07.2020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</si>
</sst>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4" fontId="55" fillId="0" borderId="7">
      <alignment horizontal="right" vertical="top" shrinkToFit="1"/>
      <protection/>
    </xf>
    <xf numFmtId="0" fontId="20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2" xfId="0" applyNumberFormat="1" applyFont="1" applyFill="1" applyBorder="1" applyAlignment="1">
      <alignment horizontal="right"/>
    </xf>
    <xf numFmtId="172" fontId="43" fillId="0" borderId="13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5" xfId="0" applyFont="1" applyFill="1" applyBorder="1" applyAlignment="1">
      <alignment horizontal="left"/>
    </xf>
    <xf numFmtId="0" fontId="49" fillId="7" borderId="1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6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/>
    </xf>
    <xf numFmtId="0" fontId="47" fillId="24" borderId="17" xfId="0" applyFont="1" applyFill="1" applyBorder="1" applyAlignment="1">
      <alignment horizontal="left" vertical="top" wrapText="1"/>
    </xf>
    <xf numFmtId="172" fontId="47" fillId="24" borderId="18" xfId="0" applyNumberFormat="1" applyFont="1" applyFill="1" applyBorder="1" applyAlignment="1">
      <alignment horizontal="right"/>
    </xf>
    <xf numFmtId="172" fontId="47" fillId="24" borderId="19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7" xfId="0" applyFont="1" applyFill="1" applyBorder="1" applyAlignment="1">
      <alignment vertical="top" wrapText="1"/>
    </xf>
    <xf numFmtId="172" fontId="46" fillId="24" borderId="18" xfId="0" applyNumberFormat="1" applyFont="1" applyFill="1" applyBorder="1" applyAlignment="1">
      <alignment horizontal="right"/>
    </xf>
    <xf numFmtId="172" fontId="46" fillId="24" borderId="19" xfId="0" applyNumberFormat="1" applyFont="1" applyFill="1" applyBorder="1" applyAlignment="1">
      <alignment horizontal="right"/>
    </xf>
    <xf numFmtId="0" fontId="46" fillId="24" borderId="17" xfId="0" applyFont="1" applyFill="1" applyBorder="1" applyAlignment="1">
      <alignment horizontal="left" vertical="top" wrapText="1" indent="1"/>
    </xf>
    <xf numFmtId="0" fontId="46" fillId="24" borderId="17" xfId="0" applyFont="1" applyFill="1" applyBorder="1" applyAlignment="1">
      <alignment vertical="top" wrapText="1" shrinkToFit="1"/>
    </xf>
    <xf numFmtId="0" fontId="46" fillId="24" borderId="17" xfId="0" applyFont="1" applyFill="1" applyBorder="1" applyAlignment="1">
      <alignment horizontal="left" vertical="top" wrapText="1"/>
    </xf>
    <xf numFmtId="172" fontId="46" fillId="24" borderId="18" xfId="0" applyNumberFormat="1" applyFont="1" applyFill="1" applyBorder="1" applyAlignment="1">
      <alignment horizontal="right" vertical="top"/>
    </xf>
    <xf numFmtId="0" fontId="46" fillId="24" borderId="20" xfId="0" applyFont="1" applyFill="1" applyBorder="1" applyAlignment="1">
      <alignment horizontal="left" vertical="top" wrapText="1"/>
    </xf>
    <xf numFmtId="172" fontId="46" fillId="24" borderId="21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8" xfId="0" applyNumberFormat="1" applyFont="1" applyFill="1" applyBorder="1" applyAlignment="1">
      <alignment horizontal="right"/>
    </xf>
    <xf numFmtId="172" fontId="44" fillId="0" borderId="12" xfId="0" applyNumberFormat="1" applyFont="1" applyFill="1" applyBorder="1" applyAlignment="1">
      <alignment horizontal="right"/>
    </xf>
    <xf numFmtId="4" fontId="46" fillId="24" borderId="18" xfId="0" applyNumberFormat="1" applyFont="1" applyFill="1" applyBorder="1" applyAlignment="1">
      <alignment horizontal="right" wrapText="1"/>
    </xf>
    <xf numFmtId="172" fontId="46" fillId="24" borderId="22" xfId="0" applyNumberFormat="1" applyFont="1" applyFill="1" applyBorder="1" applyAlignment="1">
      <alignment horizontal="right"/>
    </xf>
    <xf numFmtId="49" fontId="46" fillId="0" borderId="23" xfId="0" applyNumberFormat="1" applyFont="1" applyFill="1" applyBorder="1" applyAlignment="1">
      <alignment horizontal="center" vertical="center" wrapText="1"/>
    </xf>
    <xf numFmtId="172" fontId="46" fillId="0" borderId="18" xfId="0" applyNumberFormat="1" applyFont="1" applyFill="1" applyBorder="1" applyAlignment="1">
      <alignment horizontal="right"/>
    </xf>
    <xf numFmtId="172" fontId="44" fillId="0" borderId="0" xfId="0" applyNumberFormat="1" applyFont="1" applyFill="1" applyAlignment="1">
      <alignment/>
    </xf>
    <xf numFmtId="49" fontId="46" fillId="0" borderId="24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3" fillId="24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/>
    </xf>
    <xf numFmtId="0" fontId="53" fillId="0" borderId="14" xfId="0" applyNumberFormat="1" applyFont="1" applyFill="1" applyBorder="1" applyAlignment="1">
      <alignment horizontal="left" wrapText="1"/>
    </xf>
    <xf numFmtId="172" fontId="53" fillId="7" borderId="12" xfId="0" applyNumberFormat="1" applyFont="1" applyFill="1" applyBorder="1" applyAlignment="1">
      <alignment horizontal="right"/>
    </xf>
    <xf numFmtId="172" fontId="53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 vertical="center" wrapText="1"/>
    </xf>
    <xf numFmtId="172" fontId="42" fillId="7" borderId="12" xfId="0" applyNumberFormat="1" applyFont="1" applyFill="1" applyBorder="1" applyAlignment="1">
      <alignment/>
    </xf>
    <xf numFmtId="172" fontId="53" fillId="0" borderId="13" xfId="0" applyNumberFormat="1" applyFont="1" applyFill="1" applyBorder="1" applyAlignment="1">
      <alignment horizontal="right"/>
    </xf>
    <xf numFmtId="0" fontId="46" fillId="24" borderId="17" xfId="130" applyFont="1" applyFill="1" applyBorder="1" applyAlignment="1">
      <alignment horizontal="left" vertical="center" wrapText="1"/>
      <protection/>
    </xf>
    <xf numFmtId="172" fontId="44" fillId="0" borderId="13" xfId="0" applyNumberFormat="1" applyFont="1" applyFill="1" applyBorder="1" applyAlignment="1">
      <alignment horizontal="right"/>
    </xf>
    <xf numFmtId="172" fontId="43" fillId="0" borderId="26" xfId="0" applyNumberFormat="1" applyFont="1" applyFill="1" applyBorder="1" applyAlignment="1">
      <alignment horizontal="right"/>
    </xf>
    <xf numFmtId="177" fontId="46" fillId="24" borderId="0" xfId="0" applyNumberFormat="1" applyFont="1" applyFill="1" applyBorder="1" applyAlignment="1">
      <alignment vertical="top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21" fillId="24" borderId="0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4" fontId="46" fillId="24" borderId="18" xfId="0" applyNumberFormat="1" applyFont="1" applyFill="1" applyBorder="1" applyAlignment="1">
      <alignment horizontal="right"/>
    </xf>
    <xf numFmtId="177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/>
    </xf>
    <xf numFmtId="177" fontId="50" fillId="0" borderId="0" xfId="0" applyNumberFormat="1" applyFont="1" applyBorder="1" applyAlignment="1">
      <alignment horizontal="right" vertical="center"/>
    </xf>
    <xf numFmtId="172" fontId="43" fillId="0" borderId="12" xfId="0" applyNumberFormat="1" applyFont="1" applyFill="1" applyBorder="1" applyAlignment="1">
      <alignment horizontal="right" wrapText="1"/>
    </xf>
    <xf numFmtId="172" fontId="44" fillId="0" borderId="12" xfId="0" applyNumberFormat="1" applyFont="1" applyFill="1" applyBorder="1" applyAlignment="1">
      <alignment horizontal="right" wrapText="1"/>
    </xf>
    <xf numFmtId="172" fontId="46" fillId="24" borderId="18" xfId="0" applyNumberFormat="1" applyFont="1" applyFill="1" applyBorder="1" applyAlignment="1">
      <alignment horizontal="right" wrapText="1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56" fillId="24" borderId="18" xfId="0" applyFont="1" applyFill="1" applyBorder="1" applyAlignment="1">
      <alignment horizontal="center" vertical="center"/>
    </xf>
    <xf numFmtId="177" fontId="46" fillId="24" borderId="0" xfId="0" applyNumberFormat="1" applyFont="1" applyFill="1" applyBorder="1" applyAlignment="1">
      <alignment horizontal="right" vertical="top"/>
    </xf>
    <xf numFmtId="177" fontId="43" fillId="0" borderId="0" xfId="0" applyNumberFormat="1" applyFont="1" applyFill="1" applyAlignment="1">
      <alignment horizontal="right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st75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1" xfId="102"/>
    <cellStyle name="Обычный 12" xfId="103"/>
    <cellStyle name="Обычный 13" xfId="104"/>
    <cellStyle name="Обычный 14" xfId="105"/>
    <cellStyle name="Обычный 2" xfId="106"/>
    <cellStyle name="Обычный 2 2" xfId="107"/>
    <cellStyle name="Обычный 2 3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_12.12...(шифр) 1" xfId="115"/>
    <cellStyle name="Обычный 3" xfId="116"/>
    <cellStyle name="Обычный 3 2" xfId="117"/>
    <cellStyle name="Обычный 3 3" xfId="118"/>
    <cellStyle name="Обычный 3 4" xfId="119"/>
    <cellStyle name="Обычный 3 5" xfId="120"/>
    <cellStyle name="Обычный 3 6" xfId="121"/>
    <cellStyle name="Обычный 3 7" xfId="122"/>
    <cellStyle name="Обычный 3 8" xfId="123"/>
    <cellStyle name="Обычный 4" xfId="124"/>
    <cellStyle name="Обычный 5" xfId="125"/>
    <cellStyle name="Обычный 6" xfId="126"/>
    <cellStyle name="Обычный 7" xfId="127"/>
    <cellStyle name="Обычный 8" xfId="128"/>
    <cellStyle name="Обычный 9" xfId="129"/>
    <cellStyle name="Обычный_По видам налогов 2012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9.125" style="24" customWidth="1"/>
    <col min="8" max="8" width="13.125" style="24" bestFit="1" customWidth="1"/>
    <col min="9" max="16384" width="9.125" style="24" customWidth="1"/>
  </cols>
  <sheetData>
    <row r="1" spans="1:6" ht="15.75">
      <c r="A1" s="88" t="s">
        <v>107</v>
      </c>
      <c r="B1" s="88"/>
      <c r="C1" s="88"/>
      <c r="D1" s="88"/>
      <c r="E1" s="88"/>
      <c r="F1" s="88"/>
    </row>
    <row r="2" spans="1:6" ht="15.75">
      <c r="A2" s="89" t="s">
        <v>160</v>
      </c>
      <c r="B2" s="89"/>
      <c r="C2" s="89"/>
      <c r="D2" s="89"/>
      <c r="E2" s="89"/>
      <c r="F2" s="89"/>
    </row>
    <row r="3" spans="1:6" ht="15.75">
      <c r="A3" s="90" t="s">
        <v>167</v>
      </c>
      <c r="B3" s="90"/>
      <c r="C3" s="90"/>
      <c r="D3" s="90"/>
      <c r="E3" s="90"/>
      <c r="F3" s="90"/>
    </row>
    <row r="4" spans="1:6" s="26" customFormat="1" ht="15.75" customHeight="1" hidden="1">
      <c r="A4" s="91" t="s">
        <v>108</v>
      </c>
      <c r="B4" s="91"/>
      <c r="C4" s="91"/>
      <c r="D4" s="91"/>
      <c r="E4" s="57"/>
      <c r="F4" s="58"/>
    </row>
    <row r="5" spans="1:6" ht="16.5" thickBot="1">
      <c r="A5" s="59"/>
      <c r="B5" s="59"/>
      <c r="C5" s="60"/>
      <c r="D5" s="60"/>
      <c r="E5" s="60"/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163</v>
      </c>
      <c r="D6" s="50" t="s">
        <v>164</v>
      </c>
      <c r="E6" s="50" t="s">
        <v>165</v>
      </c>
      <c r="F6" s="53" t="s">
        <v>166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8" ht="15.75">
      <c r="A8" s="31" t="s">
        <v>111</v>
      </c>
      <c r="B8" s="32">
        <v>4006853.3834</v>
      </c>
      <c r="C8" s="32">
        <v>4066992.00394</v>
      </c>
      <c r="D8" s="32">
        <v>3748014.41295</v>
      </c>
      <c r="E8" s="32">
        <f>D8/B8*100</f>
        <v>93.54009379224244</v>
      </c>
      <c r="F8" s="33">
        <f>D8/C8*100</f>
        <v>92.15691620045028</v>
      </c>
      <c r="H8" s="34"/>
    </row>
    <row r="9" spans="1:8" ht="15.75">
      <c r="A9" s="35" t="s">
        <v>112</v>
      </c>
      <c r="B9" s="36">
        <v>2190305.55058</v>
      </c>
      <c r="C9" s="36">
        <v>2150378.298</v>
      </c>
      <c r="D9" s="36">
        <v>2082566.94559</v>
      </c>
      <c r="E9" s="36">
        <f>D9/B9*100</f>
        <v>95.08111528268415</v>
      </c>
      <c r="F9" s="37">
        <f>D9/C9*100</f>
        <v>96.84653846846068</v>
      </c>
      <c r="H9" s="44"/>
    </row>
    <row r="10" spans="1:8" ht="15.75">
      <c r="A10" s="38" t="s">
        <v>113</v>
      </c>
      <c r="B10" s="36">
        <v>501147.09671</v>
      </c>
      <c r="C10" s="36">
        <v>456507.7</v>
      </c>
      <c r="D10" s="36">
        <v>379758.69817</v>
      </c>
      <c r="E10" s="36">
        <f aca="true" t="shared" si="0" ref="E10:E37">D10/B10*100</f>
        <v>75.77789049624204</v>
      </c>
      <c r="F10" s="37">
        <f aca="true" t="shared" si="1" ref="F10:F37">D10/C10*100</f>
        <v>83.18779686958182</v>
      </c>
      <c r="H10" s="34"/>
    </row>
    <row r="11" spans="1:6" ht="15.75">
      <c r="A11" s="38" t="s">
        <v>114</v>
      </c>
      <c r="B11" s="36">
        <v>1689158.45387</v>
      </c>
      <c r="C11" s="36">
        <v>1693870.598</v>
      </c>
      <c r="D11" s="36">
        <v>1702808.24742</v>
      </c>
      <c r="E11" s="36">
        <f t="shared" si="0"/>
        <v>100.8080824814704</v>
      </c>
      <c r="F11" s="37">
        <f t="shared" si="1"/>
        <v>100.52764652923032</v>
      </c>
    </row>
    <row r="12" spans="1:6" ht="31.5">
      <c r="A12" s="35" t="s">
        <v>115</v>
      </c>
      <c r="B12" s="36">
        <v>623216.43432</v>
      </c>
      <c r="C12" s="36">
        <v>745291.894</v>
      </c>
      <c r="D12" s="36">
        <v>622242.42689</v>
      </c>
      <c r="E12" s="36">
        <f t="shared" si="0"/>
        <v>99.84371281366116</v>
      </c>
      <c r="F12" s="37">
        <f t="shared" si="1"/>
        <v>83.48976178318665</v>
      </c>
    </row>
    <row r="13" spans="1:6" ht="15.75">
      <c r="A13" s="69" t="s">
        <v>116</v>
      </c>
      <c r="B13" s="36">
        <v>73329.13845</v>
      </c>
      <c r="C13" s="36">
        <v>74808</v>
      </c>
      <c r="D13" s="36">
        <v>76476.34718000001</v>
      </c>
      <c r="E13" s="36">
        <f t="shared" si="0"/>
        <v>104.29189377718649</v>
      </c>
      <c r="F13" s="37">
        <f t="shared" si="1"/>
        <v>102.23017214736394</v>
      </c>
    </row>
    <row r="14" spans="1:6" ht="15.75">
      <c r="A14" s="69" t="s">
        <v>117</v>
      </c>
      <c r="B14" s="36">
        <v>549887.29587</v>
      </c>
      <c r="C14" s="36">
        <v>670483.894</v>
      </c>
      <c r="D14" s="36">
        <v>545766.07971</v>
      </c>
      <c r="E14" s="36">
        <f t="shared" si="0"/>
        <v>99.25053439296508</v>
      </c>
      <c r="F14" s="37">
        <f t="shared" si="1"/>
        <v>81.39883516873859</v>
      </c>
    </row>
    <row r="15" spans="1:6" ht="15.75">
      <c r="A15" s="35" t="s">
        <v>118</v>
      </c>
      <c r="B15" s="36">
        <v>274490.03012</v>
      </c>
      <c r="C15" s="36">
        <v>285442.88</v>
      </c>
      <c r="D15" s="36">
        <v>246722.52188</v>
      </c>
      <c r="E15" s="36">
        <f t="shared" si="0"/>
        <v>89.88396473713061</v>
      </c>
      <c r="F15" s="37">
        <f t="shared" si="1"/>
        <v>86.43498898273447</v>
      </c>
    </row>
    <row r="16" spans="1:6" ht="15.75">
      <c r="A16" s="35" t="s">
        <v>152</v>
      </c>
      <c r="B16" s="36">
        <v>225171.67796</v>
      </c>
      <c r="C16" s="36">
        <v>239081.9</v>
      </c>
      <c r="D16" s="36">
        <v>204112.61983</v>
      </c>
      <c r="E16" s="36">
        <f t="shared" si="0"/>
        <v>90.6475546477293</v>
      </c>
      <c r="F16" s="37">
        <f t="shared" si="1"/>
        <v>85.37351419325346</v>
      </c>
    </row>
    <row r="17" spans="1:6" ht="15.75">
      <c r="A17" s="35" t="s">
        <v>149</v>
      </c>
      <c r="B17" s="36">
        <v>30757.11805</v>
      </c>
      <c r="C17" s="36">
        <v>32465.3</v>
      </c>
      <c r="D17" s="36">
        <v>25998.9299</v>
      </c>
      <c r="E17" s="36">
        <f t="shared" si="0"/>
        <v>84.52979846075013</v>
      </c>
      <c r="F17" s="37">
        <f t="shared" si="1"/>
        <v>80.08221054479706</v>
      </c>
    </row>
    <row r="18" spans="1:6" ht="15.75">
      <c r="A18" s="35" t="s">
        <v>150</v>
      </c>
      <c r="B18" s="36">
        <v>18242.84592</v>
      </c>
      <c r="C18" s="36">
        <v>13607.7</v>
      </c>
      <c r="D18" s="36">
        <v>16159.34243</v>
      </c>
      <c r="E18" s="36">
        <f t="shared" si="0"/>
        <v>88.57906546414553</v>
      </c>
      <c r="F18" s="37">
        <f t="shared" si="1"/>
        <v>118.75146005570376</v>
      </c>
    </row>
    <row r="19" spans="1:6" ht="15.75">
      <c r="A19" s="35" t="s">
        <v>151</v>
      </c>
      <c r="B19" s="36">
        <v>318.38819</v>
      </c>
      <c r="C19" s="36">
        <v>287.98</v>
      </c>
      <c r="D19" s="36">
        <v>451.62972</v>
      </c>
      <c r="E19" s="36">
        <f t="shared" si="0"/>
        <v>141.8487664382275</v>
      </c>
      <c r="F19" s="37">
        <f t="shared" si="1"/>
        <v>156.82676574762135</v>
      </c>
    </row>
    <row r="20" spans="1:6" ht="15.75">
      <c r="A20" s="35" t="s">
        <v>119</v>
      </c>
      <c r="B20" s="36">
        <v>592448.6445</v>
      </c>
      <c r="C20" s="36">
        <v>562414.96996</v>
      </c>
      <c r="D20" s="36">
        <v>538849.10575</v>
      </c>
      <c r="E20" s="36">
        <f t="shared" si="0"/>
        <v>90.95288017829196</v>
      </c>
      <c r="F20" s="37">
        <f t="shared" si="1"/>
        <v>95.80987963181775</v>
      </c>
    </row>
    <row r="21" spans="1:6" ht="15.75">
      <c r="A21" s="35" t="s">
        <v>153</v>
      </c>
      <c r="B21" s="36">
        <v>21305.16943</v>
      </c>
      <c r="C21" s="36">
        <v>34082.9</v>
      </c>
      <c r="D21" s="36">
        <v>19598.543</v>
      </c>
      <c r="E21" s="36">
        <f t="shared" si="0"/>
        <v>91.98961343345674</v>
      </c>
      <c r="F21" s="37">
        <f t="shared" si="1"/>
        <v>57.50256873681524</v>
      </c>
    </row>
    <row r="22" spans="1:6" ht="15.75">
      <c r="A22" s="35" t="s">
        <v>154</v>
      </c>
      <c r="B22" s="36">
        <v>415974.93988</v>
      </c>
      <c r="C22" s="36">
        <v>367245.8</v>
      </c>
      <c r="D22" s="36">
        <v>384746.56287</v>
      </c>
      <c r="E22" s="36">
        <f t="shared" si="0"/>
        <v>92.49272636014835</v>
      </c>
      <c r="F22" s="37">
        <f t="shared" si="1"/>
        <v>104.76540858193614</v>
      </c>
    </row>
    <row r="23" spans="1:6" ht="15.75">
      <c r="A23" s="35" t="s">
        <v>155</v>
      </c>
      <c r="B23" s="36">
        <v>71481.65988</v>
      </c>
      <c r="C23" s="36">
        <v>69876.3</v>
      </c>
      <c r="D23" s="36">
        <v>68216.23579</v>
      </c>
      <c r="E23" s="36">
        <f t="shared" si="0"/>
        <v>95.43180153415318</v>
      </c>
      <c r="F23" s="37">
        <f t="shared" si="1"/>
        <v>97.624281465962</v>
      </c>
    </row>
    <row r="24" spans="1:6" ht="15.75">
      <c r="A24" s="35" t="s">
        <v>156</v>
      </c>
      <c r="B24" s="36">
        <v>977</v>
      </c>
      <c r="C24" s="36">
        <v>1363</v>
      </c>
      <c r="D24" s="36">
        <v>766.06889</v>
      </c>
      <c r="E24" s="36">
        <f t="shared" si="0"/>
        <v>78.41032650972365</v>
      </c>
      <c r="F24" s="37">
        <f t="shared" si="1"/>
        <v>56.204614086573734</v>
      </c>
    </row>
    <row r="25" spans="1:6" ht="15.75">
      <c r="A25" s="35" t="s">
        <v>157</v>
      </c>
      <c r="B25" s="36">
        <v>82709.87531</v>
      </c>
      <c r="C25" s="36">
        <v>89846.96996</v>
      </c>
      <c r="D25" s="36">
        <v>65521.6952</v>
      </c>
      <c r="E25" s="36">
        <f t="shared" si="0"/>
        <v>79.21870871455434</v>
      </c>
      <c r="F25" s="37">
        <f t="shared" si="1"/>
        <v>72.92588189581724</v>
      </c>
    </row>
    <row r="26" spans="1:6" ht="15.75">
      <c r="A26" s="39" t="s">
        <v>120</v>
      </c>
      <c r="B26" s="36">
        <v>28763.26665</v>
      </c>
      <c r="C26" s="36">
        <v>26188.1</v>
      </c>
      <c r="D26" s="36">
        <v>26564.88064</v>
      </c>
      <c r="E26" s="36">
        <f t="shared" si="0"/>
        <v>92.35696683290317</v>
      </c>
      <c r="F26" s="37">
        <f t="shared" si="1"/>
        <v>101.43874752272978</v>
      </c>
    </row>
    <row r="27" spans="1:6" ht="15.75">
      <c r="A27" s="39" t="s">
        <v>158</v>
      </c>
      <c r="B27" s="36">
        <v>28763.28265</v>
      </c>
      <c r="C27" s="36">
        <v>26188.1</v>
      </c>
      <c r="D27" s="36">
        <v>26564.88064</v>
      </c>
      <c r="E27" s="36">
        <f t="shared" si="0"/>
        <v>92.35691545797884</v>
      </c>
      <c r="F27" s="37">
        <f t="shared" si="1"/>
        <v>101.43874752272978</v>
      </c>
    </row>
    <row r="28" spans="1:6" ht="31.5">
      <c r="A28" s="39" t="s">
        <v>159</v>
      </c>
      <c r="B28" s="80">
        <v>-0.016</v>
      </c>
      <c r="C28" s="36">
        <v>0</v>
      </c>
      <c r="D28" s="36">
        <v>0</v>
      </c>
      <c r="E28" s="36"/>
      <c r="F28" s="37"/>
    </row>
    <row r="29" spans="1:6" ht="15.75">
      <c r="A29" s="35" t="s">
        <v>121</v>
      </c>
      <c r="B29" s="36">
        <v>52031.66479</v>
      </c>
      <c r="C29" s="36">
        <v>53836.72</v>
      </c>
      <c r="D29" s="36">
        <v>46285.7476</v>
      </c>
      <c r="E29" s="36">
        <f t="shared" si="0"/>
        <v>88.95688382604988</v>
      </c>
      <c r="F29" s="37">
        <f t="shared" si="1"/>
        <v>85.97430824166108</v>
      </c>
    </row>
    <row r="30" spans="1:6" ht="31.5">
      <c r="A30" s="35" t="s">
        <v>122</v>
      </c>
      <c r="B30" s="80">
        <v>0.19353</v>
      </c>
      <c r="C30" s="36">
        <v>0</v>
      </c>
      <c r="D30" s="80">
        <v>25.05013</v>
      </c>
      <c r="E30" s="36"/>
      <c r="F30" s="37"/>
    </row>
    <row r="31" spans="1:6" ht="31.5">
      <c r="A31" s="40" t="s">
        <v>123</v>
      </c>
      <c r="B31" s="36">
        <v>55316.21969</v>
      </c>
      <c r="C31" s="48">
        <v>66919.38998</v>
      </c>
      <c r="D31" s="36">
        <v>50081.20113</v>
      </c>
      <c r="E31" s="36">
        <f t="shared" si="0"/>
        <v>90.53619609341024</v>
      </c>
      <c r="F31" s="37">
        <f t="shared" si="1"/>
        <v>74.83810169962341</v>
      </c>
    </row>
    <row r="32" spans="1:6" ht="15.75">
      <c r="A32" s="35" t="s">
        <v>124</v>
      </c>
      <c r="B32" s="36">
        <v>6904.82961</v>
      </c>
      <c r="C32" s="36">
        <v>7861.102</v>
      </c>
      <c r="D32" s="36">
        <v>6062.06078</v>
      </c>
      <c r="E32" s="36">
        <f t="shared" si="0"/>
        <v>87.79450214413039</v>
      </c>
      <c r="F32" s="37">
        <f t="shared" si="1"/>
        <v>77.11464346856204</v>
      </c>
    </row>
    <row r="33" spans="1:6" ht="15.75">
      <c r="A33" s="35" t="s">
        <v>125</v>
      </c>
      <c r="B33" s="36">
        <v>57554.90553</v>
      </c>
      <c r="C33" s="36">
        <v>52498.67</v>
      </c>
      <c r="D33" s="36">
        <v>30998.72698</v>
      </c>
      <c r="E33" s="36">
        <f t="shared" si="0"/>
        <v>53.8594003318139</v>
      </c>
      <c r="F33" s="37">
        <f t="shared" si="1"/>
        <v>59.046690097101504</v>
      </c>
    </row>
    <row r="34" spans="1:6" ht="15.75">
      <c r="A34" s="35" t="s">
        <v>126</v>
      </c>
      <c r="B34" s="41">
        <v>18341.93107</v>
      </c>
      <c r="C34" s="36">
        <v>13263.98</v>
      </c>
      <c r="D34" s="41">
        <v>15658.23327</v>
      </c>
      <c r="E34" s="36">
        <f t="shared" si="0"/>
        <v>85.3685100562315</v>
      </c>
      <c r="F34" s="37">
        <f t="shared" si="1"/>
        <v>118.05079071289313</v>
      </c>
    </row>
    <row r="35" spans="1:6" ht="15.75">
      <c r="A35" s="35" t="s">
        <v>127</v>
      </c>
      <c r="B35" s="36">
        <v>869.5209</v>
      </c>
      <c r="C35" s="36">
        <v>155</v>
      </c>
      <c r="D35" s="36">
        <v>66.505</v>
      </c>
      <c r="E35" s="36">
        <f t="shared" si="0"/>
        <v>7.648464804008735</v>
      </c>
      <c r="F35" s="37">
        <f t="shared" si="1"/>
        <v>42.906451612903226</v>
      </c>
    </row>
    <row r="36" spans="1:6" ht="15.75">
      <c r="A36" s="35" t="s">
        <v>128</v>
      </c>
      <c r="B36" s="36">
        <v>103755.44005</v>
      </c>
      <c r="C36" s="36">
        <v>101985.6</v>
      </c>
      <c r="D36" s="36">
        <v>79892.68043</v>
      </c>
      <c r="E36" s="36">
        <f t="shared" si="0"/>
        <v>77.00095570073195</v>
      </c>
      <c r="F36" s="37">
        <f t="shared" si="1"/>
        <v>78.33721665607692</v>
      </c>
    </row>
    <row r="37" spans="1:6" ht="16.5" thickBot="1">
      <c r="A37" s="42" t="s">
        <v>129</v>
      </c>
      <c r="B37" s="43">
        <v>2854.75206</v>
      </c>
      <c r="C37" s="43">
        <v>755.4</v>
      </c>
      <c r="D37" s="43">
        <v>1998.32688</v>
      </c>
      <c r="E37" s="43">
        <f t="shared" si="0"/>
        <v>70.00001534283857</v>
      </c>
      <c r="F37" s="49">
        <f t="shared" si="1"/>
        <v>264.5389038919778</v>
      </c>
    </row>
    <row r="38" spans="1:6" ht="16.5" thickTop="1">
      <c r="A38" s="73"/>
      <c r="B38" s="74"/>
      <c r="C38" s="74"/>
      <c r="D38" s="74"/>
      <c r="E38" s="75"/>
      <c r="F38" s="75"/>
    </row>
    <row r="39" spans="1:6" ht="15.75">
      <c r="A39" s="73"/>
      <c r="B39" s="75"/>
      <c r="C39" s="75"/>
      <c r="D39" s="75"/>
      <c r="E39" s="75"/>
      <c r="F39" s="75"/>
    </row>
    <row r="40" spans="2:4" ht="15.75">
      <c r="B40" s="76"/>
      <c r="C40" s="76"/>
      <c r="D40" s="76"/>
    </row>
    <row r="41" spans="2:4" ht="15.75">
      <c r="B41" s="102"/>
      <c r="C41" s="102"/>
      <c r="D41" s="102"/>
    </row>
    <row r="43" spans="2:4" ht="15.75">
      <c r="B43" s="76"/>
      <c r="C43" s="76"/>
      <c r="D43" s="76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16384" width="9.125" style="24" customWidth="1"/>
  </cols>
  <sheetData>
    <row r="1" spans="1:6" ht="15.75">
      <c r="A1" s="88" t="s">
        <v>107</v>
      </c>
      <c r="B1" s="88"/>
      <c r="C1" s="88"/>
      <c r="D1" s="88"/>
      <c r="E1" s="88"/>
      <c r="F1" s="88"/>
    </row>
    <row r="2" spans="1:6" ht="15.75">
      <c r="A2" s="89" t="s">
        <v>161</v>
      </c>
      <c r="B2" s="89"/>
      <c r="C2" s="89"/>
      <c r="D2" s="89"/>
      <c r="E2" s="89"/>
      <c r="F2" s="89"/>
    </row>
    <row r="3" spans="1:6" ht="15.75">
      <c r="A3" s="90" t="s">
        <v>167</v>
      </c>
      <c r="B3" s="90"/>
      <c r="C3" s="90"/>
      <c r="D3" s="90"/>
      <c r="E3" s="90"/>
      <c r="F3" s="90"/>
    </row>
    <row r="4" spans="1:5" s="26" customFormat="1" ht="15.75" customHeight="1" hidden="1">
      <c r="A4" s="92" t="s">
        <v>108</v>
      </c>
      <c r="B4" s="92"/>
      <c r="C4" s="92"/>
      <c r="D4" s="92"/>
      <c r="E4" s="25"/>
    </row>
    <row r="5" spans="1:6" ht="16.5" thickBot="1">
      <c r="A5" s="27" t="s">
        <v>148</v>
      </c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163</v>
      </c>
      <c r="D6" s="50" t="s">
        <v>164</v>
      </c>
      <c r="E6" s="50" t="s">
        <v>165</v>
      </c>
      <c r="F6" s="53" t="s">
        <v>166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6" ht="15.75">
      <c r="A8" s="31" t="s">
        <v>111</v>
      </c>
      <c r="B8" s="32">
        <v>2912818.76726</v>
      </c>
      <c r="C8" s="32">
        <v>2941262.8</v>
      </c>
      <c r="D8" s="32">
        <v>2729811.73638</v>
      </c>
      <c r="E8" s="32">
        <f>D8/B8*100</f>
        <v>93.71718443533138</v>
      </c>
      <c r="F8" s="33">
        <f>D8/C8*100</f>
        <v>92.81087485212134</v>
      </c>
    </row>
    <row r="9" spans="1:6" ht="15.75">
      <c r="A9" s="35" t="s">
        <v>112</v>
      </c>
      <c r="B9" s="36">
        <v>1691424.53611</v>
      </c>
      <c r="C9" s="36">
        <v>1623190.8</v>
      </c>
      <c r="D9" s="36">
        <v>1576929.7973</v>
      </c>
      <c r="E9" s="36">
        <f>D9/B9*100</f>
        <v>93.23086922498362</v>
      </c>
      <c r="F9" s="37">
        <f>D9/C9*100</f>
        <v>97.14999600170232</v>
      </c>
    </row>
    <row r="10" spans="1:6" ht="15.75">
      <c r="A10" s="38" t="s">
        <v>113</v>
      </c>
      <c r="B10" s="36">
        <v>501147.09671</v>
      </c>
      <c r="C10" s="36">
        <v>456507.7</v>
      </c>
      <c r="D10" s="36">
        <v>379758.69817</v>
      </c>
      <c r="E10" s="36">
        <f aca="true" t="shared" si="0" ref="E10:E33">D10/B10*100</f>
        <v>75.77789049624204</v>
      </c>
      <c r="F10" s="37">
        <f aca="true" t="shared" si="1" ref="F10:F32">D10/C10*100</f>
        <v>83.18779686958182</v>
      </c>
    </row>
    <row r="11" spans="1:6" ht="15.75">
      <c r="A11" s="38" t="s">
        <v>114</v>
      </c>
      <c r="B11" s="36">
        <v>1190277.4394</v>
      </c>
      <c r="C11" s="36">
        <v>1166683.1</v>
      </c>
      <c r="D11" s="36">
        <v>1197171.09913</v>
      </c>
      <c r="E11" s="36">
        <f t="shared" si="0"/>
        <v>100.5791641092916</v>
      </c>
      <c r="F11" s="37">
        <f t="shared" si="1"/>
        <v>102.61322025921177</v>
      </c>
    </row>
    <row r="12" spans="1:6" ht="31.5">
      <c r="A12" s="35" t="s">
        <v>115</v>
      </c>
      <c r="B12" s="36">
        <v>559061.08973</v>
      </c>
      <c r="C12" s="36">
        <v>672728.5</v>
      </c>
      <c r="D12" s="36">
        <v>560620.38318</v>
      </c>
      <c r="E12" s="36">
        <f t="shared" si="0"/>
        <v>100.27891289138957</v>
      </c>
      <c r="F12" s="37">
        <f t="shared" si="1"/>
        <v>83.33531033396088</v>
      </c>
    </row>
    <row r="13" spans="1:6" ht="15.75">
      <c r="A13" s="69" t="s">
        <v>116</v>
      </c>
      <c r="B13" s="36">
        <v>64162.52345</v>
      </c>
      <c r="C13" s="36">
        <v>62486.2</v>
      </c>
      <c r="D13" s="36">
        <v>64293.13828</v>
      </c>
      <c r="E13" s="36">
        <f t="shared" si="0"/>
        <v>100.20356872357394</v>
      </c>
      <c r="F13" s="37">
        <f t="shared" si="1"/>
        <v>102.8917397441355</v>
      </c>
    </row>
    <row r="14" spans="1:6" ht="15.75">
      <c r="A14" s="69" t="s">
        <v>117</v>
      </c>
      <c r="B14" s="36">
        <v>494898.56628</v>
      </c>
      <c r="C14" s="36">
        <v>610242.2999999999</v>
      </c>
      <c r="D14" s="36">
        <v>496327.2449</v>
      </c>
      <c r="E14" s="36">
        <f t="shared" si="0"/>
        <v>100.28868109898536</v>
      </c>
      <c r="F14" s="37">
        <f t="shared" si="1"/>
        <v>81.33281565371658</v>
      </c>
    </row>
    <row r="15" spans="1:6" ht="15.75">
      <c r="A15" s="35" t="s">
        <v>118</v>
      </c>
      <c r="B15" s="36">
        <v>225169.80571</v>
      </c>
      <c r="C15" s="36">
        <v>239081.9</v>
      </c>
      <c r="D15" s="36">
        <v>204109.667</v>
      </c>
      <c r="E15" s="36">
        <f t="shared" si="0"/>
        <v>90.64699698807588</v>
      </c>
      <c r="F15" s="37">
        <f t="shared" si="1"/>
        <v>85.37227912276086</v>
      </c>
    </row>
    <row r="16" spans="1:6" ht="15.75">
      <c r="A16" s="35" t="s">
        <v>152</v>
      </c>
      <c r="B16" s="36">
        <v>225171.67796</v>
      </c>
      <c r="C16" s="36">
        <v>239081.9</v>
      </c>
      <c r="D16" s="36">
        <v>204112.61983</v>
      </c>
      <c r="E16" s="36">
        <f t="shared" si="0"/>
        <v>90.6475546477293</v>
      </c>
      <c r="F16" s="37">
        <f t="shared" si="1"/>
        <v>85.37351419325346</v>
      </c>
    </row>
    <row r="17" spans="1:6" ht="15.75">
      <c r="A17" s="35" t="s">
        <v>150</v>
      </c>
      <c r="B17" s="80">
        <v>-1.87225</v>
      </c>
      <c r="C17" s="80">
        <v>0</v>
      </c>
      <c r="D17" s="80">
        <v>-2.95283</v>
      </c>
      <c r="E17" s="36">
        <f t="shared" si="0"/>
        <v>157.71558285485378</v>
      </c>
      <c r="F17" s="37"/>
    </row>
    <row r="18" spans="1:6" ht="15.75">
      <c r="A18" s="35" t="s">
        <v>119</v>
      </c>
      <c r="B18" s="36">
        <v>280446.12959</v>
      </c>
      <c r="C18" s="36">
        <v>249968.5</v>
      </c>
      <c r="D18" s="36">
        <v>261355.5859</v>
      </c>
      <c r="E18" s="36">
        <f t="shared" si="0"/>
        <v>93.19279473818749</v>
      </c>
      <c r="F18" s="37">
        <f t="shared" si="1"/>
        <v>104.55540834145103</v>
      </c>
    </row>
    <row r="19" spans="1:6" ht="15.75">
      <c r="A19" s="35" t="s">
        <v>154</v>
      </c>
      <c r="B19" s="36">
        <v>207987.46971</v>
      </c>
      <c r="C19" s="36">
        <v>178729.2</v>
      </c>
      <c r="D19" s="36">
        <v>192373.28122</v>
      </c>
      <c r="E19" s="36">
        <f t="shared" si="0"/>
        <v>92.49272635905851</v>
      </c>
      <c r="F19" s="37">
        <f t="shared" si="1"/>
        <v>107.63394074387395</v>
      </c>
    </row>
    <row r="20" spans="1:6" ht="15.75">
      <c r="A20" s="35" t="s">
        <v>155</v>
      </c>
      <c r="B20" s="36">
        <v>71481.65988</v>
      </c>
      <c r="C20" s="36">
        <v>69876.3</v>
      </c>
      <c r="D20" s="36">
        <v>68216.23579</v>
      </c>
      <c r="E20" s="36">
        <f t="shared" si="0"/>
        <v>95.43180153415318</v>
      </c>
      <c r="F20" s="37">
        <f t="shared" si="1"/>
        <v>97.624281465962</v>
      </c>
    </row>
    <row r="21" spans="1:6" ht="15.75">
      <c r="A21" s="35" t="s">
        <v>156</v>
      </c>
      <c r="B21" s="36">
        <v>977</v>
      </c>
      <c r="C21" s="36">
        <v>1363</v>
      </c>
      <c r="D21" s="36">
        <v>766.06889</v>
      </c>
      <c r="E21" s="36">
        <f t="shared" si="0"/>
        <v>78.41032650972365</v>
      </c>
      <c r="F21" s="37">
        <f t="shared" si="1"/>
        <v>56.204614086573734</v>
      </c>
    </row>
    <row r="22" spans="1:6" ht="15.75">
      <c r="A22" s="39" t="s">
        <v>120</v>
      </c>
      <c r="B22" s="36">
        <v>28763.26665</v>
      </c>
      <c r="C22" s="36">
        <v>26188.1</v>
      </c>
      <c r="D22" s="36">
        <v>26564.88064</v>
      </c>
      <c r="E22" s="36">
        <f t="shared" si="0"/>
        <v>92.35696683290317</v>
      </c>
      <c r="F22" s="37">
        <f t="shared" si="1"/>
        <v>101.43874752272978</v>
      </c>
    </row>
    <row r="23" spans="1:6" ht="15.75">
      <c r="A23" s="39" t="s">
        <v>158</v>
      </c>
      <c r="B23" s="36">
        <v>28763.28265</v>
      </c>
      <c r="C23" s="36">
        <v>26188.1</v>
      </c>
      <c r="D23" s="36">
        <v>26564.88064</v>
      </c>
      <c r="E23" s="36">
        <f t="shared" si="0"/>
        <v>92.35691545797884</v>
      </c>
      <c r="F23" s="37">
        <f t="shared" si="1"/>
        <v>101.43874752272978</v>
      </c>
    </row>
    <row r="24" spans="1:6" ht="31.5">
      <c r="A24" s="39" t="s">
        <v>159</v>
      </c>
      <c r="B24" s="80">
        <v>-0.016</v>
      </c>
      <c r="C24" s="36">
        <v>0</v>
      </c>
      <c r="D24" s="36">
        <v>0</v>
      </c>
      <c r="E24" s="36"/>
      <c r="F24" s="37"/>
    </row>
    <row r="25" spans="1:6" ht="15.75">
      <c r="A25" s="35" t="s">
        <v>121</v>
      </c>
      <c r="B25" s="36">
        <v>11592.90067</v>
      </c>
      <c r="C25" s="36">
        <v>12256</v>
      </c>
      <c r="D25" s="36">
        <v>7515.54141</v>
      </c>
      <c r="E25" s="36">
        <f t="shared" si="0"/>
        <v>64.82882605428206</v>
      </c>
      <c r="F25" s="37">
        <f t="shared" si="1"/>
        <v>61.32132351501305</v>
      </c>
    </row>
    <row r="26" spans="1:6" ht="31.5">
      <c r="A26" s="35" t="s">
        <v>122</v>
      </c>
      <c r="B26" s="36">
        <v>0</v>
      </c>
      <c r="C26" s="36">
        <v>0</v>
      </c>
      <c r="D26" s="36">
        <v>25.0446</v>
      </c>
      <c r="E26" s="36"/>
      <c r="F26" s="37"/>
    </row>
    <row r="27" spans="1:6" ht="31.5">
      <c r="A27" s="40" t="s">
        <v>123</v>
      </c>
      <c r="B27" s="36">
        <v>12551.04716</v>
      </c>
      <c r="C27" s="48">
        <v>12584.4</v>
      </c>
      <c r="D27" s="36">
        <v>7349.20907</v>
      </c>
      <c r="E27" s="36">
        <f t="shared" si="0"/>
        <v>58.55454908512988</v>
      </c>
      <c r="F27" s="37">
        <f t="shared" si="1"/>
        <v>58.39936008073487</v>
      </c>
    </row>
    <row r="28" spans="1:6" ht="15.75">
      <c r="A28" s="35" t="s">
        <v>124</v>
      </c>
      <c r="B28" s="51">
        <v>4498.01947</v>
      </c>
      <c r="C28" s="51">
        <v>5259.1</v>
      </c>
      <c r="D28" s="51">
        <v>3863.79311</v>
      </c>
      <c r="E28" s="36">
        <f t="shared" si="0"/>
        <v>85.89987517328377</v>
      </c>
      <c r="F28" s="37">
        <f t="shared" si="1"/>
        <v>73.46871346808389</v>
      </c>
    </row>
    <row r="29" spans="1:6" ht="15.75">
      <c r="A29" s="35" t="s">
        <v>125</v>
      </c>
      <c r="B29" s="36">
        <v>7790.38876</v>
      </c>
      <c r="C29" s="36">
        <v>31.8</v>
      </c>
      <c r="D29" s="36">
        <v>1856.32369</v>
      </c>
      <c r="E29" s="36">
        <f t="shared" si="0"/>
        <v>23.8283832448947</v>
      </c>
      <c r="F29" s="37">
        <f t="shared" si="1"/>
        <v>5837.495880503144</v>
      </c>
    </row>
    <row r="30" spans="1:6" ht="15.75">
      <c r="A30" s="35" t="s">
        <v>126</v>
      </c>
      <c r="B30" s="41">
        <v>3924.55066</v>
      </c>
      <c r="C30" s="36">
        <v>480</v>
      </c>
      <c r="D30" s="41">
        <v>6968.71171</v>
      </c>
      <c r="E30" s="36">
        <f t="shared" si="0"/>
        <v>177.56712331495294</v>
      </c>
      <c r="F30" s="37">
        <f t="shared" si="1"/>
        <v>1451.8149395833332</v>
      </c>
    </row>
    <row r="31" spans="1:6" ht="15.75">
      <c r="A31" s="35" t="s">
        <v>127</v>
      </c>
      <c r="B31" s="36">
        <v>840.6439</v>
      </c>
      <c r="C31" s="46">
        <v>80</v>
      </c>
      <c r="D31" s="36">
        <v>54</v>
      </c>
      <c r="E31" s="36">
        <f t="shared" si="0"/>
        <v>6.423647396953693</v>
      </c>
      <c r="F31" s="37">
        <f t="shared" si="1"/>
        <v>67.5</v>
      </c>
    </row>
    <row r="32" spans="1:6" ht="15.75">
      <c r="A32" s="35" t="s">
        <v>128</v>
      </c>
      <c r="B32" s="36">
        <v>85984.23497</v>
      </c>
      <c r="C32" s="36">
        <v>99413.7</v>
      </c>
      <c r="D32" s="36">
        <v>72477.30901</v>
      </c>
      <c r="E32" s="36">
        <f t="shared" si="0"/>
        <v>84.29139252711548</v>
      </c>
      <c r="F32" s="37">
        <f t="shared" si="1"/>
        <v>72.90474955665064</v>
      </c>
    </row>
    <row r="33" spans="1:6" ht="16.5" thickBot="1">
      <c r="A33" s="42" t="s">
        <v>129</v>
      </c>
      <c r="B33" s="43">
        <v>772.15388</v>
      </c>
      <c r="C33" s="43">
        <v>0</v>
      </c>
      <c r="D33" s="43">
        <v>121.48976</v>
      </c>
      <c r="E33" s="43">
        <f t="shared" si="0"/>
        <v>15.733879366118062</v>
      </c>
      <c r="F33" s="37"/>
    </row>
    <row r="34" spans="1:6" ht="16.5" thickTop="1">
      <c r="A34" s="73"/>
      <c r="B34" s="75"/>
      <c r="C34" s="75"/>
      <c r="D34" s="75"/>
      <c r="E34" s="75"/>
      <c r="F34" s="75"/>
    </row>
    <row r="35" spans="1:6" ht="15.75">
      <c r="A35" s="73"/>
      <c r="B35" s="74"/>
      <c r="C35" s="74"/>
      <c r="D35" s="74"/>
      <c r="E35" s="75"/>
      <c r="F35" s="75"/>
    </row>
    <row r="36" spans="1:6" ht="15.75">
      <c r="A36" s="73"/>
      <c r="B36" s="77"/>
      <c r="C36" s="77"/>
      <c r="D36" s="77"/>
      <c r="E36" s="75"/>
      <c r="F36" s="75"/>
    </row>
    <row r="37" spans="1:6" ht="15.75">
      <c r="A37" s="73"/>
      <c r="B37" s="77"/>
      <c r="C37" s="77"/>
      <c r="D37" s="77"/>
      <c r="E37" s="75"/>
      <c r="F37" s="75"/>
    </row>
    <row r="39" ht="15.75">
      <c r="B39" s="4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20.75390625" style="24" customWidth="1"/>
    <col min="8" max="8" width="15.875" style="24" customWidth="1"/>
    <col min="9" max="9" width="21.125" style="24" customWidth="1"/>
    <col min="10" max="10" width="24.125" style="24" customWidth="1"/>
    <col min="11" max="16384" width="9.125" style="24" customWidth="1"/>
  </cols>
  <sheetData>
    <row r="1" spans="1:6" ht="15.75">
      <c r="A1" s="88" t="s">
        <v>107</v>
      </c>
      <c r="B1" s="88"/>
      <c r="C1" s="88"/>
      <c r="D1" s="88"/>
      <c r="E1" s="88"/>
      <c r="F1" s="88"/>
    </row>
    <row r="2" spans="1:6" ht="15.75">
      <c r="A2" s="89" t="s">
        <v>143</v>
      </c>
      <c r="B2" s="89"/>
      <c r="C2" s="89"/>
      <c r="D2" s="89"/>
      <c r="E2" s="89"/>
      <c r="F2" s="89"/>
    </row>
    <row r="3" spans="1:6" ht="15.75">
      <c r="A3" s="90" t="s">
        <v>167</v>
      </c>
      <c r="B3" s="90"/>
      <c r="C3" s="90"/>
      <c r="D3" s="90"/>
      <c r="E3" s="90"/>
      <c r="F3" s="90"/>
    </row>
    <row r="4" spans="1:5" s="26" customFormat="1" ht="15.75" customHeight="1" hidden="1">
      <c r="A4" s="92" t="s">
        <v>108</v>
      </c>
      <c r="B4" s="92"/>
      <c r="C4" s="92"/>
      <c r="D4" s="92"/>
      <c r="E4" s="25"/>
    </row>
    <row r="5" ht="16.5" thickBot="1"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163</v>
      </c>
      <c r="D6" s="50" t="s">
        <v>164</v>
      </c>
      <c r="E6" s="50" t="s">
        <v>165</v>
      </c>
      <c r="F6" s="53" t="s">
        <v>166</v>
      </c>
    </row>
    <row r="7" spans="1:6" ht="15.75" hidden="1">
      <c r="A7" s="30" t="s">
        <v>110</v>
      </c>
      <c r="B7" s="101"/>
      <c r="C7" s="101">
        <v>1</v>
      </c>
      <c r="D7" s="101">
        <v>2</v>
      </c>
      <c r="E7" s="61"/>
      <c r="F7" s="62">
        <v>3</v>
      </c>
    </row>
    <row r="8" spans="1:10" ht="15.75">
      <c r="A8" s="31" t="s">
        <v>111</v>
      </c>
      <c r="B8" s="32">
        <v>1094034.61614</v>
      </c>
      <c r="C8" s="32">
        <v>1125729.20394</v>
      </c>
      <c r="D8" s="32">
        <v>1017331.31307</v>
      </c>
      <c r="E8" s="32">
        <f>D8/B8*100</f>
        <v>92.98895099493045</v>
      </c>
      <c r="F8" s="33">
        <f>D8/C8*100</f>
        <v>90.37087334230894</v>
      </c>
      <c r="G8" s="34"/>
      <c r="H8" s="34"/>
      <c r="I8" s="34"/>
      <c r="J8" s="34"/>
    </row>
    <row r="9" spans="1:10" ht="15.75">
      <c r="A9" s="35" t="s">
        <v>112</v>
      </c>
      <c r="B9" s="36">
        <v>498881.01447</v>
      </c>
      <c r="C9" s="36">
        <v>527187.498</v>
      </c>
      <c r="D9" s="36">
        <v>505637.14829</v>
      </c>
      <c r="E9" s="36">
        <f>D9/B9*100</f>
        <v>101.35425755321188</v>
      </c>
      <c r="F9" s="37">
        <f>D9/C9*100</f>
        <v>95.91220395177125</v>
      </c>
      <c r="G9" s="34"/>
      <c r="H9" s="34"/>
      <c r="I9" s="34"/>
      <c r="J9" s="34"/>
    </row>
    <row r="10" spans="1:10" ht="15.75">
      <c r="A10" s="38" t="s">
        <v>114</v>
      </c>
      <c r="B10" s="36">
        <v>498881.01447</v>
      </c>
      <c r="C10" s="36">
        <v>527187.498</v>
      </c>
      <c r="D10" s="36">
        <v>505637.14829</v>
      </c>
      <c r="E10" s="36">
        <f aca="true" t="shared" si="0" ref="E10:E30">D10/B10*100</f>
        <v>101.35425755321188</v>
      </c>
      <c r="F10" s="37">
        <f aca="true" t="shared" si="1" ref="F10:F30">D10/C10*100</f>
        <v>95.91220395177125</v>
      </c>
      <c r="G10" s="34"/>
      <c r="H10" s="34"/>
      <c r="I10" s="34"/>
      <c r="J10" s="34"/>
    </row>
    <row r="11" spans="1:10" ht="31.5">
      <c r="A11" s="35" t="s">
        <v>115</v>
      </c>
      <c r="B11" s="36">
        <v>64155.34459</v>
      </c>
      <c r="C11" s="36">
        <v>72563.394</v>
      </c>
      <c r="D11" s="36">
        <v>61622.04371</v>
      </c>
      <c r="E11" s="36">
        <f t="shared" si="0"/>
        <v>96.05130188889224</v>
      </c>
      <c r="F11" s="37">
        <f t="shared" si="1"/>
        <v>84.92166685312431</v>
      </c>
      <c r="G11" s="34"/>
      <c r="H11" s="34"/>
      <c r="I11" s="34"/>
      <c r="J11" s="34"/>
    </row>
    <row r="12" spans="1:10" ht="15.75">
      <c r="A12" s="69" t="s">
        <v>116</v>
      </c>
      <c r="B12" s="36">
        <v>9166.615</v>
      </c>
      <c r="C12" s="36">
        <v>12321.8</v>
      </c>
      <c r="D12" s="36">
        <v>12183.2089</v>
      </c>
      <c r="E12" s="36">
        <f t="shared" si="0"/>
        <v>132.9084825750836</v>
      </c>
      <c r="F12" s="37">
        <f t="shared" si="1"/>
        <v>98.87523657257869</v>
      </c>
      <c r="G12" s="34"/>
      <c r="H12" s="34"/>
      <c r="I12" s="34"/>
      <c r="J12" s="34"/>
    </row>
    <row r="13" spans="1:10" ht="15.75">
      <c r="A13" s="69" t="s">
        <v>117</v>
      </c>
      <c r="B13" s="36">
        <v>54988.72959</v>
      </c>
      <c r="C13" s="36">
        <v>60241.594</v>
      </c>
      <c r="D13" s="36">
        <v>49438.83481</v>
      </c>
      <c r="E13" s="36">
        <f t="shared" si="0"/>
        <v>89.90721403934874</v>
      </c>
      <c r="F13" s="37">
        <f t="shared" si="1"/>
        <v>82.06760732460035</v>
      </c>
      <c r="G13" s="34"/>
      <c r="H13" s="34"/>
      <c r="I13" s="34"/>
      <c r="J13" s="34"/>
    </row>
    <row r="14" spans="1:10" ht="15.75">
      <c r="A14" s="35" t="s">
        <v>118</v>
      </c>
      <c r="B14" s="36">
        <v>49320.22441</v>
      </c>
      <c r="C14" s="36">
        <v>46360.98</v>
      </c>
      <c r="D14" s="36">
        <v>42612.85488</v>
      </c>
      <c r="E14" s="36">
        <f t="shared" si="0"/>
        <v>86.40036696864655</v>
      </c>
      <c r="F14" s="37">
        <f t="shared" si="1"/>
        <v>91.91534536155189</v>
      </c>
      <c r="G14" s="34"/>
      <c r="H14" s="34"/>
      <c r="I14" s="34"/>
      <c r="J14" s="34"/>
    </row>
    <row r="15" spans="1:10" ht="15.75">
      <c r="A15" s="35" t="s">
        <v>149</v>
      </c>
      <c r="B15" s="36">
        <v>30757.11805</v>
      </c>
      <c r="C15" s="36">
        <v>32465.3</v>
      </c>
      <c r="D15" s="36">
        <v>25998.9299</v>
      </c>
      <c r="E15" s="36">
        <f t="shared" si="0"/>
        <v>84.52979846075013</v>
      </c>
      <c r="F15" s="37">
        <f t="shared" si="1"/>
        <v>80.08221054479706</v>
      </c>
      <c r="G15" s="34"/>
      <c r="H15" s="34"/>
      <c r="I15" s="34"/>
      <c r="J15" s="34"/>
    </row>
    <row r="16" spans="1:10" ht="15.75">
      <c r="A16" s="35" t="s">
        <v>150</v>
      </c>
      <c r="B16" s="36">
        <v>18244.71817</v>
      </c>
      <c r="C16" s="36">
        <v>13607.7</v>
      </c>
      <c r="D16" s="36">
        <v>16162.29526</v>
      </c>
      <c r="E16" s="36">
        <f t="shared" si="0"/>
        <v>88.58616016648504</v>
      </c>
      <c r="F16" s="37">
        <f t="shared" si="1"/>
        <v>118.77315975513862</v>
      </c>
      <c r="G16" s="34"/>
      <c r="H16" s="34"/>
      <c r="I16" s="34"/>
      <c r="J16" s="34"/>
    </row>
    <row r="17" spans="1:10" ht="15.75">
      <c r="A17" s="35" t="s">
        <v>151</v>
      </c>
      <c r="B17" s="36">
        <v>318.38819</v>
      </c>
      <c r="C17" s="36">
        <v>287.98</v>
      </c>
      <c r="D17" s="36">
        <v>451.62972</v>
      </c>
      <c r="E17" s="36">
        <f t="shared" si="0"/>
        <v>141.8487664382275</v>
      </c>
      <c r="F17" s="37">
        <f t="shared" si="1"/>
        <v>156.82676574762135</v>
      </c>
      <c r="G17" s="34"/>
      <c r="H17" s="34"/>
      <c r="I17" s="34"/>
      <c r="J17" s="34"/>
    </row>
    <row r="18" spans="1:10" ht="15.75">
      <c r="A18" s="35" t="s">
        <v>119</v>
      </c>
      <c r="B18" s="36">
        <v>312002.51491</v>
      </c>
      <c r="C18" s="36">
        <v>312446.46996</v>
      </c>
      <c r="D18" s="36">
        <v>277493.51985</v>
      </c>
      <c r="E18" s="36">
        <f t="shared" si="0"/>
        <v>88.9395138145106</v>
      </c>
      <c r="F18" s="37">
        <f t="shared" si="1"/>
        <v>88.81313969894595</v>
      </c>
      <c r="G18" s="34"/>
      <c r="H18" s="34"/>
      <c r="I18" s="34"/>
      <c r="J18" s="34"/>
    </row>
    <row r="19" spans="1:10" ht="15.75">
      <c r="A19" s="35" t="s">
        <v>153</v>
      </c>
      <c r="B19" s="36">
        <v>21305.16943</v>
      </c>
      <c r="C19" s="36">
        <v>34082.9</v>
      </c>
      <c r="D19" s="36">
        <v>19598.543</v>
      </c>
      <c r="E19" s="36">
        <f t="shared" si="0"/>
        <v>91.98961343345674</v>
      </c>
      <c r="F19" s="37">
        <f t="shared" si="1"/>
        <v>57.50256873681524</v>
      </c>
      <c r="G19" s="34"/>
      <c r="H19" s="34"/>
      <c r="I19" s="34"/>
      <c r="J19" s="34"/>
    </row>
    <row r="20" spans="1:10" ht="15.75">
      <c r="A20" s="35" t="s">
        <v>154</v>
      </c>
      <c r="B20" s="36">
        <v>207987.47017</v>
      </c>
      <c r="C20" s="36">
        <v>188516.6</v>
      </c>
      <c r="D20" s="36">
        <v>192373.28165</v>
      </c>
      <c r="E20" s="36">
        <f t="shared" si="0"/>
        <v>92.49272636123818</v>
      </c>
      <c r="F20" s="37">
        <f t="shared" si="1"/>
        <v>102.04580479915295</v>
      </c>
      <c r="G20" s="34"/>
      <c r="H20" s="34"/>
      <c r="I20" s="34"/>
      <c r="J20" s="34"/>
    </row>
    <row r="21" spans="1:10" ht="15.75">
      <c r="A21" s="35" t="s">
        <v>157</v>
      </c>
      <c r="B21" s="36">
        <v>82709.87531</v>
      </c>
      <c r="C21" s="36">
        <v>89846.96996</v>
      </c>
      <c r="D21" s="36">
        <v>65521.6952</v>
      </c>
      <c r="E21" s="36">
        <f t="shared" si="0"/>
        <v>79.21870871455434</v>
      </c>
      <c r="F21" s="37">
        <f t="shared" si="1"/>
        <v>72.92588189581724</v>
      </c>
      <c r="G21" s="34"/>
      <c r="H21" s="34"/>
      <c r="I21" s="34"/>
      <c r="J21" s="34"/>
    </row>
    <row r="22" spans="1:10" ht="15.75">
      <c r="A22" s="35" t="s">
        <v>121</v>
      </c>
      <c r="B22" s="36">
        <v>40438.76412</v>
      </c>
      <c r="C22" s="36">
        <v>41580.72</v>
      </c>
      <c r="D22" s="36">
        <v>38770.20619</v>
      </c>
      <c r="E22" s="36">
        <f t="shared" si="0"/>
        <v>95.87386517291023</v>
      </c>
      <c r="F22" s="37">
        <f t="shared" si="1"/>
        <v>93.24082456965631</v>
      </c>
      <c r="G22" s="34"/>
      <c r="H22" s="34"/>
      <c r="I22" s="34"/>
      <c r="J22" s="34"/>
    </row>
    <row r="23" spans="1:10" ht="31.5">
      <c r="A23" s="35" t="s">
        <v>122</v>
      </c>
      <c r="B23" s="80">
        <v>0.19353</v>
      </c>
      <c r="C23" s="36">
        <v>0</v>
      </c>
      <c r="D23" s="80">
        <v>0.00553</v>
      </c>
      <c r="E23" s="36"/>
      <c r="F23" s="37"/>
      <c r="G23" s="34"/>
      <c r="H23" s="34"/>
      <c r="I23" s="34"/>
      <c r="J23" s="34"/>
    </row>
    <row r="24" spans="1:10" ht="31.5">
      <c r="A24" s="40" t="s">
        <v>123</v>
      </c>
      <c r="B24" s="36">
        <v>42765.17253</v>
      </c>
      <c r="C24" s="87">
        <v>54334.98998</v>
      </c>
      <c r="D24" s="36">
        <v>42731.99206</v>
      </c>
      <c r="E24" s="36">
        <f t="shared" si="0"/>
        <v>99.92241240234274</v>
      </c>
      <c r="F24" s="37">
        <f t="shared" si="1"/>
        <v>78.64544021399303</v>
      </c>
      <c r="G24" s="34"/>
      <c r="H24" s="34"/>
      <c r="I24" s="34"/>
      <c r="J24" s="34"/>
    </row>
    <row r="25" spans="1:10" ht="15.75">
      <c r="A25" s="35" t="s">
        <v>124</v>
      </c>
      <c r="B25" s="36">
        <v>2406.81014</v>
      </c>
      <c r="C25" s="36">
        <v>2602.002</v>
      </c>
      <c r="D25" s="36">
        <v>2198.26767</v>
      </c>
      <c r="E25" s="36">
        <f t="shared" si="0"/>
        <v>91.33531696023186</v>
      </c>
      <c r="F25" s="37">
        <f t="shared" si="1"/>
        <v>84.48370408631509</v>
      </c>
      <c r="G25" s="34"/>
      <c r="H25" s="34"/>
      <c r="I25" s="34"/>
      <c r="J25" s="34"/>
    </row>
    <row r="26" spans="1:10" ht="15.75">
      <c r="A26" s="35" t="s">
        <v>125</v>
      </c>
      <c r="B26" s="36">
        <v>49764.51677</v>
      </c>
      <c r="C26" s="36">
        <v>52466.87</v>
      </c>
      <c r="D26" s="36">
        <v>29142.40329</v>
      </c>
      <c r="E26" s="36">
        <f t="shared" si="0"/>
        <v>58.56060739962451</v>
      </c>
      <c r="F26" s="37">
        <f t="shared" si="1"/>
        <v>55.544390755537734</v>
      </c>
      <c r="G26" s="34"/>
      <c r="H26" s="34"/>
      <c r="J26" s="34"/>
    </row>
    <row r="27" spans="1:7" ht="15.75">
      <c r="A27" s="35" t="s">
        <v>126</v>
      </c>
      <c r="B27" s="41">
        <v>14417.38041</v>
      </c>
      <c r="C27" s="36">
        <v>12783.98</v>
      </c>
      <c r="D27" s="41">
        <v>8689.52156</v>
      </c>
      <c r="E27" s="36">
        <f t="shared" si="0"/>
        <v>60.27115407160155</v>
      </c>
      <c r="F27" s="37">
        <f t="shared" si="1"/>
        <v>67.97195834161191</v>
      </c>
      <c r="G27" s="34"/>
    </row>
    <row r="28" spans="1:7" ht="15.75">
      <c r="A28" s="35" t="s">
        <v>127</v>
      </c>
      <c r="B28" s="36">
        <v>28.877</v>
      </c>
      <c r="C28" s="46">
        <v>75</v>
      </c>
      <c r="D28" s="36">
        <v>12.505</v>
      </c>
      <c r="E28" s="36">
        <f t="shared" si="0"/>
        <v>43.30435987117775</v>
      </c>
      <c r="F28" s="37">
        <f t="shared" si="1"/>
        <v>16.673333333333336</v>
      </c>
      <c r="G28" s="34"/>
    </row>
    <row r="29" spans="1:7" ht="15.75">
      <c r="A29" s="35" t="s">
        <v>128</v>
      </c>
      <c r="B29" s="36">
        <v>17771.20508</v>
      </c>
      <c r="C29" s="36">
        <v>2571.9</v>
      </c>
      <c r="D29" s="36">
        <v>7415.37142</v>
      </c>
      <c r="E29" s="36">
        <f t="shared" si="0"/>
        <v>41.72689126380843</v>
      </c>
      <c r="F29" s="37">
        <f t="shared" si="1"/>
        <v>288.32269606127767</v>
      </c>
      <c r="G29" s="34"/>
    </row>
    <row r="30" spans="1:7" ht="16.5" thickBot="1">
      <c r="A30" s="42" t="s">
        <v>129</v>
      </c>
      <c r="B30" s="43">
        <v>2082.59818</v>
      </c>
      <c r="C30" s="43">
        <v>755.4</v>
      </c>
      <c r="D30" s="43">
        <v>1005.47362</v>
      </c>
      <c r="E30" s="43">
        <f t="shared" si="0"/>
        <v>48.27977041639401</v>
      </c>
      <c r="F30" s="49">
        <f t="shared" si="1"/>
        <v>133.10479481069632</v>
      </c>
      <c r="G30" s="34"/>
    </row>
    <row r="31" spans="1:7" ht="16.5" thickTop="1">
      <c r="A31" s="73"/>
      <c r="B31" s="74"/>
      <c r="C31" s="74"/>
      <c r="D31" s="74"/>
      <c r="E31" s="75"/>
      <c r="F31" s="75"/>
      <c r="G31" s="34"/>
    </row>
    <row r="32" spans="1:7" ht="15.75">
      <c r="A32" s="73"/>
      <c r="B32" s="74"/>
      <c r="C32" s="74"/>
      <c r="D32" s="74"/>
      <c r="E32" s="75"/>
      <c r="F32" s="75"/>
      <c r="G32" s="34"/>
    </row>
    <row r="33" spans="1:7" ht="15.75">
      <c r="A33" s="73"/>
      <c r="B33" s="78"/>
      <c r="C33" s="78"/>
      <c r="D33" s="78"/>
      <c r="E33" s="75"/>
      <c r="F33" s="75"/>
      <c r="G33" s="34"/>
    </row>
    <row r="34" spans="1:7" ht="15.75">
      <c r="A34" s="73"/>
      <c r="B34" s="78"/>
      <c r="C34" s="78"/>
      <c r="D34" s="78"/>
      <c r="E34" s="75"/>
      <c r="F34" s="75"/>
      <c r="G34" s="34"/>
    </row>
    <row r="35" spans="2:4" ht="15.75">
      <c r="B35" s="45"/>
      <c r="C35" s="45"/>
      <c r="D35" s="45"/>
    </row>
    <row r="36" spans="2:4" ht="15.75">
      <c r="B36" s="45"/>
      <c r="C36" s="72"/>
      <c r="D36" s="72"/>
    </row>
    <row r="37" spans="2:4" ht="15.75">
      <c r="B37" s="45"/>
      <c r="C37" s="45"/>
      <c r="D37" s="45"/>
    </row>
    <row r="40" spans="7:8" ht="15.75">
      <c r="G40" s="34"/>
      <c r="H40" s="34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3" t="s">
        <v>0</v>
      </c>
      <c r="B2" s="93"/>
      <c r="C2" s="93"/>
      <c r="D2" s="93"/>
      <c r="E2" s="93"/>
      <c r="F2" s="93"/>
      <c r="G2" s="93"/>
      <c r="H2" s="93"/>
    </row>
    <row r="3" spans="1:8" ht="21" customHeight="1">
      <c r="A3" s="94" t="s">
        <v>168</v>
      </c>
      <c r="B3" s="94"/>
      <c r="C3" s="94"/>
      <c r="D3" s="94"/>
      <c r="E3" s="94"/>
      <c r="F3" s="94"/>
      <c r="G3" s="94"/>
      <c r="H3" s="94"/>
    </row>
    <row r="4" spans="1:8" s="7" customFormat="1" ht="18" customHeight="1" thickBot="1">
      <c r="A4" s="2"/>
      <c r="B4" s="52"/>
      <c r="C4" s="52"/>
      <c r="D4" s="52"/>
      <c r="E4" s="4"/>
      <c r="F4" s="5"/>
      <c r="G4" s="5"/>
      <c r="H4" s="6" t="s">
        <v>1</v>
      </c>
    </row>
    <row r="5" spans="1:8" s="8" customFormat="1" ht="39.75" customHeight="1" thickTop="1">
      <c r="A5" s="97" t="s">
        <v>145</v>
      </c>
      <c r="B5" s="99" t="s">
        <v>2</v>
      </c>
      <c r="C5" s="99"/>
      <c r="D5" s="95" t="s">
        <v>146</v>
      </c>
      <c r="E5" s="99" t="s">
        <v>130</v>
      </c>
      <c r="F5" s="99"/>
      <c r="G5" s="99" t="s">
        <v>131</v>
      </c>
      <c r="H5" s="100"/>
    </row>
    <row r="6" spans="1:8" s="8" customFormat="1" ht="39.75" customHeight="1">
      <c r="A6" s="98"/>
      <c r="B6" s="20" t="s">
        <v>144</v>
      </c>
      <c r="C6" s="20" t="s">
        <v>3</v>
      </c>
      <c r="D6" s="96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3"/>
      <c r="B7" s="64"/>
      <c r="C7" s="65"/>
      <c r="D7" s="66"/>
      <c r="E7" s="67"/>
      <c r="F7" s="65"/>
      <c r="G7" s="65"/>
      <c r="H7" s="68"/>
    </row>
    <row r="8" spans="1:10" s="5" customFormat="1" ht="21.75" customHeight="1">
      <c r="A8" s="11" t="s">
        <v>8</v>
      </c>
      <c r="B8" s="47">
        <v>488008.246</v>
      </c>
      <c r="C8" s="47">
        <v>488008.246</v>
      </c>
      <c r="D8" s="47">
        <v>405913.96523</v>
      </c>
      <c r="E8" s="47">
        <f>D8-B8</f>
        <v>-82094.28077000001</v>
      </c>
      <c r="F8" s="47">
        <f>D8-C8</f>
        <v>-82094.28077000001</v>
      </c>
      <c r="G8" s="47">
        <f>D8/B8*100</f>
        <v>83.17768573730207</v>
      </c>
      <c r="H8" s="70">
        <f>D8/C8*100</f>
        <v>83.17768573730207</v>
      </c>
      <c r="J8" s="4"/>
    </row>
    <row r="9" spans="1:10" s="5" customFormat="1" ht="21.75" customHeight="1">
      <c r="A9" s="11" t="s">
        <v>9</v>
      </c>
      <c r="B9" s="47">
        <v>91014.4</v>
      </c>
      <c r="C9" s="47">
        <v>91014.4</v>
      </c>
      <c r="D9" s="47">
        <v>73143.66746</v>
      </c>
      <c r="E9" s="47">
        <f>D9-B9</f>
        <v>-17870.732539999997</v>
      </c>
      <c r="F9" s="47">
        <f aca="true" t="shared" si="0" ref="F9:F33">D9-C9</f>
        <v>-17870.732539999997</v>
      </c>
      <c r="G9" s="47">
        <f aca="true" t="shared" si="1" ref="G9:G39">D9/B9*100</f>
        <v>80.36493946012939</v>
      </c>
      <c r="H9" s="70">
        <f aca="true" t="shared" si="2" ref="H9:H33">D9/C9*100</f>
        <v>80.36493946012939</v>
      </c>
      <c r="J9" s="4"/>
    </row>
    <row r="10" spans="1:11" s="5" customFormat="1" ht="21.75" customHeight="1">
      <c r="A10" s="11" t="s">
        <v>132</v>
      </c>
      <c r="B10" s="47">
        <v>30840.899999999998</v>
      </c>
      <c r="C10" s="47">
        <v>30840.899999999998</v>
      </c>
      <c r="D10" s="47">
        <v>26257.470060000003</v>
      </c>
      <c r="E10" s="47">
        <f>D10-B10</f>
        <v>-4583.4299399999945</v>
      </c>
      <c r="F10" s="47">
        <f>D10-C10</f>
        <v>-4583.4299399999945</v>
      </c>
      <c r="G10" s="47">
        <f t="shared" si="1"/>
        <v>85.13846891627678</v>
      </c>
      <c r="H10" s="70">
        <f t="shared" si="2"/>
        <v>85.13846891627678</v>
      </c>
      <c r="I10" s="4"/>
      <c r="J10" s="54"/>
      <c r="K10" s="54"/>
    </row>
    <row r="11" spans="1:11" s="13" customFormat="1" ht="21.75" customHeight="1">
      <c r="A11" s="12" t="s">
        <v>10</v>
      </c>
      <c r="B11" s="9">
        <v>23142.1</v>
      </c>
      <c r="C11" s="9">
        <v>23142.1</v>
      </c>
      <c r="D11" s="55">
        <v>18722.78871</v>
      </c>
      <c r="E11" s="9">
        <f aca="true" t="shared" si="3" ref="E11:E19">D11-B11</f>
        <v>-4419.311289999998</v>
      </c>
      <c r="F11" s="9">
        <f t="shared" si="0"/>
        <v>-4419.311289999998</v>
      </c>
      <c r="G11" s="9">
        <f t="shared" si="1"/>
        <v>80.90358571607591</v>
      </c>
      <c r="H11" s="10">
        <f t="shared" si="2"/>
        <v>80.90358571607591</v>
      </c>
      <c r="I11" s="82"/>
      <c r="J11" s="82"/>
      <c r="K11" s="82"/>
    </row>
    <row r="12" spans="1:11" s="13" customFormat="1" ht="21.75" customHeight="1">
      <c r="A12" s="12" t="s">
        <v>11</v>
      </c>
      <c r="B12" s="9">
        <v>649.8</v>
      </c>
      <c r="C12" s="9">
        <v>649.8</v>
      </c>
      <c r="D12" s="55">
        <v>506.95222</v>
      </c>
      <c r="E12" s="9">
        <f>D12-B12</f>
        <v>-142.84777999999994</v>
      </c>
      <c r="F12" s="9">
        <f>D12-C12</f>
        <v>-142.84777999999994</v>
      </c>
      <c r="G12" s="9">
        <f>D12/B12*100</f>
        <v>78.01665435518622</v>
      </c>
      <c r="H12" s="10">
        <f>D12/C12*100</f>
        <v>78.01665435518622</v>
      </c>
      <c r="I12" s="4"/>
      <c r="J12" s="4"/>
      <c r="K12" s="4"/>
    </row>
    <row r="13" spans="1:10" s="13" customFormat="1" ht="21.75" customHeight="1">
      <c r="A13" s="12" t="s">
        <v>12</v>
      </c>
      <c r="B13" s="9">
        <v>207.1</v>
      </c>
      <c r="C13" s="9">
        <v>207.1</v>
      </c>
      <c r="D13" s="55">
        <v>113.44363</v>
      </c>
      <c r="E13" s="9">
        <f t="shared" si="3"/>
        <v>-93.65637</v>
      </c>
      <c r="F13" s="9">
        <f t="shared" si="0"/>
        <v>-93.65637</v>
      </c>
      <c r="G13" s="9">
        <f t="shared" si="1"/>
        <v>54.777223563495895</v>
      </c>
      <c r="H13" s="10">
        <f t="shared" si="2"/>
        <v>54.777223563495895</v>
      </c>
      <c r="J13" s="4"/>
    </row>
    <row r="14" spans="1:10" s="13" customFormat="1" ht="21.75" customHeight="1">
      <c r="A14" s="12" t="s">
        <v>13</v>
      </c>
      <c r="B14" s="9">
        <v>4533</v>
      </c>
      <c r="C14" s="9">
        <v>4533</v>
      </c>
      <c r="D14" s="55">
        <v>4459.56795</v>
      </c>
      <c r="E14" s="9">
        <f t="shared" si="3"/>
        <v>-73.43205000000034</v>
      </c>
      <c r="F14" s="9">
        <f t="shared" si="0"/>
        <v>-73.43205000000034</v>
      </c>
      <c r="G14" s="9">
        <f t="shared" si="1"/>
        <v>98.38005625413632</v>
      </c>
      <c r="H14" s="10">
        <f t="shared" si="2"/>
        <v>98.38005625413632</v>
      </c>
      <c r="I14" s="5"/>
      <c r="J14" s="4"/>
    </row>
    <row r="15" spans="1:10" s="13" customFormat="1" ht="21.75" customHeight="1">
      <c r="A15" s="12" t="s">
        <v>14</v>
      </c>
      <c r="B15" s="9">
        <v>1956.7</v>
      </c>
      <c r="C15" s="9">
        <v>1956.7</v>
      </c>
      <c r="D15" s="55">
        <v>2032.40046</v>
      </c>
      <c r="E15" s="9">
        <f t="shared" si="3"/>
        <v>75.70046000000002</v>
      </c>
      <c r="F15" s="9">
        <f t="shared" si="0"/>
        <v>75.70046000000002</v>
      </c>
      <c r="G15" s="9">
        <f>D15/B15*100</f>
        <v>103.86878213318343</v>
      </c>
      <c r="H15" s="10">
        <f>D15/C15*100</f>
        <v>103.86878213318343</v>
      </c>
      <c r="J15" s="4"/>
    </row>
    <row r="16" spans="1:10" s="13" customFormat="1" ht="21.75" customHeight="1">
      <c r="A16" s="12" t="s">
        <v>15</v>
      </c>
      <c r="B16" s="9">
        <v>352.2</v>
      </c>
      <c r="C16" s="9">
        <v>352.2</v>
      </c>
      <c r="D16" s="55">
        <v>422.31709</v>
      </c>
      <c r="E16" s="9">
        <f t="shared" si="3"/>
        <v>70.11709000000002</v>
      </c>
      <c r="F16" s="9">
        <f t="shared" si="0"/>
        <v>70.11709000000002</v>
      </c>
      <c r="G16" s="9">
        <f t="shared" si="1"/>
        <v>119.9083162975582</v>
      </c>
      <c r="H16" s="10">
        <f t="shared" si="2"/>
        <v>119.9083162975582</v>
      </c>
      <c r="I16" s="5"/>
      <c r="J16" s="4"/>
    </row>
    <row r="17" spans="1:11" s="5" customFormat="1" ht="21.75" customHeight="1">
      <c r="A17" s="11" t="s">
        <v>133</v>
      </c>
      <c r="B17" s="47">
        <v>25855.6</v>
      </c>
      <c r="C17" s="47">
        <v>25855.6</v>
      </c>
      <c r="D17" s="47">
        <v>24312.39394999999</v>
      </c>
      <c r="E17" s="47">
        <f t="shared" si="3"/>
        <v>-1543.206050000008</v>
      </c>
      <c r="F17" s="47">
        <f t="shared" si="0"/>
        <v>-1543.206050000008</v>
      </c>
      <c r="G17" s="47">
        <f t="shared" si="1"/>
        <v>94.03144367177707</v>
      </c>
      <c r="H17" s="70">
        <f t="shared" si="2"/>
        <v>94.03144367177707</v>
      </c>
      <c r="I17" s="82"/>
      <c r="J17" s="82"/>
      <c r="K17" s="82"/>
    </row>
    <row r="18" spans="1:11" s="5" customFormat="1" ht="21.75" customHeight="1">
      <c r="A18" s="12" t="s">
        <v>16</v>
      </c>
      <c r="B18" s="9">
        <v>18431.2</v>
      </c>
      <c r="C18" s="9">
        <v>18431.2</v>
      </c>
      <c r="D18" s="55">
        <v>17415.13961</v>
      </c>
      <c r="E18" s="9">
        <f t="shared" si="3"/>
        <v>-1016.0603900000024</v>
      </c>
      <c r="F18" s="9">
        <f t="shared" si="0"/>
        <v>-1016.0603900000024</v>
      </c>
      <c r="G18" s="9">
        <f t="shared" si="1"/>
        <v>94.48728031815615</v>
      </c>
      <c r="H18" s="10">
        <f t="shared" si="2"/>
        <v>94.48728031815615</v>
      </c>
      <c r="I18" s="4"/>
      <c r="J18" s="4"/>
      <c r="K18" s="4"/>
    </row>
    <row r="19" spans="1:11" s="5" customFormat="1" ht="21.75" customHeight="1">
      <c r="A19" s="12" t="s">
        <v>17</v>
      </c>
      <c r="B19" s="9">
        <v>4173.4</v>
      </c>
      <c r="C19" s="9">
        <v>4173.4</v>
      </c>
      <c r="D19" s="55">
        <v>4020.78577</v>
      </c>
      <c r="E19" s="9">
        <f t="shared" si="3"/>
        <v>-152.61422999999968</v>
      </c>
      <c r="F19" s="9">
        <f t="shared" si="0"/>
        <v>-152.61422999999968</v>
      </c>
      <c r="G19" s="9">
        <f t="shared" si="1"/>
        <v>96.34316792064025</v>
      </c>
      <c r="H19" s="10">
        <f t="shared" si="2"/>
        <v>96.34316792064025</v>
      </c>
      <c r="I19" s="83"/>
      <c r="J19" s="83"/>
      <c r="K19" s="83"/>
    </row>
    <row r="20" spans="1:10" s="5" customFormat="1" ht="21.75" customHeight="1">
      <c r="A20" s="12" t="s">
        <v>18</v>
      </c>
      <c r="B20" s="9">
        <v>1133.4</v>
      </c>
      <c r="C20" s="9">
        <v>1133.4</v>
      </c>
      <c r="D20" s="55">
        <v>964.54249</v>
      </c>
      <c r="E20" s="9">
        <f aca="true" t="shared" si="4" ref="E20:E39">D20-B20</f>
        <v>-168.85751000000005</v>
      </c>
      <c r="F20" s="9">
        <f t="shared" si="0"/>
        <v>-168.85751000000005</v>
      </c>
      <c r="G20" s="9">
        <f t="shared" si="1"/>
        <v>85.10168431268748</v>
      </c>
      <c r="H20" s="10">
        <f t="shared" si="2"/>
        <v>85.10168431268748</v>
      </c>
      <c r="J20" s="4"/>
    </row>
    <row r="21" spans="1:10" s="5" customFormat="1" ht="21.75" customHeight="1">
      <c r="A21" s="12" t="s">
        <v>142</v>
      </c>
      <c r="B21" s="9">
        <v>220</v>
      </c>
      <c r="C21" s="9">
        <v>220</v>
      </c>
      <c r="D21" s="55">
        <v>102.62261</v>
      </c>
      <c r="E21" s="9">
        <f>D21-B21</f>
        <v>-117.37739</v>
      </c>
      <c r="F21" s="9">
        <f>D21-C21</f>
        <v>-117.37739</v>
      </c>
      <c r="G21" s="9">
        <f>D21/B21*100</f>
        <v>46.646640909090905</v>
      </c>
      <c r="H21" s="10">
        <f>D21/C21*100</f>
        <v>46.646640909090905</v>
      </c>
      <c r="J21" s="4"/>
    </row>
    <row r="22" spans="1:10" s="5" customFormat="1" ht="21.75" customHeight="1">
      <c r="A22" s="12" t="s">
        <v>19</v>
      </c>
      <c r="B22" s="9">
        <v>180.3</v>
      </c>
      <c r="C22" s="9">
        <v>180.3</v>
      </c>
      <c r="D22" s="55">
        <v>444.51763</v>
      </c>
      <c r="E22" s="9">
        <f t="shared" si="4"/>
        <v>264.21763</v>
      </c>
      <c r="F22" s="9">
        <f t="shared" si="0"/>
        <v>264.21763</v>
      </c>
      <c r="G22" s="9">
        <f t="shared" si="1"/>
        <v>246.54333333333335</v>
      </c>
      <c r="H22" s="10">
        <f t="shared" si="2"/>
        <v>246.54333333333335</v>
      </c>
      <c r="J22" s="4"/>
    </row>
    <row r="23" spans="1:10" s="5" customFormat="1" ht="21.75" customHeight="1">
      <c r="A23" s="12" t="s">
        <v>20</v>
      </c>
      <c r="B23" s="9">
        <v>394.1</v>
      </c>
      <c r="C23" s="9">
        <v>394.1</v>
      </c>
      <c r="D23" s="55">
        <v>247.23996</v>
      </c>
      <c r="E23" s="9">
        <f t="shared" si="4"/>
        <v>-146.86004000000003</v>
      </c>
      <c r="F23" s="9">
        <f t="shared" si="0"/>
        <v>-146.86004000000003</v>
      </c>
      <c r="G23" s="9">
        <f t="shared" si="1"/>
        <v>62.73533620908398</v>
      </c>
      <c r="H23" s="10">
        <f t="shared" si="2"/>
        <v>62.73533620908398</v>
      </c>
      <c r="J23" s="4"/>
    </row>
    <row r="24" spans="1:10" s="5" customFormat="1" ht="21.75" customHeight="1">
      <c r="A24" s="12" t="s">
        <v>21</v>
      </c>
      <c r="B24" s="9">
        <v>488.4</v>
      </c>
      <c r="C24" s="9">
        <v>488.4</v>
      </c>
      <c r="D24" s="55">
        <v>453.36626</v>
      </c>
      <c r="E24" s="9">
        <f t="shared" si="4"/>
        <v>-35.033739999999966</v>
      </c>
      <c r="F24" s="9">
        <f t="shared" si="0"/>
        <v>-35.033739999999966</v>
      </c>
      <c r="G24" s="9">
        <f t="shared" si="1"/>
        <v>92.82683456183457</v>
      </c>
      <c r="H24" s="10">
        <f t="shared" si="2"/>
        <v>92.82683456183457</v>
      </c>
      <c r="J24" s="4"/>
    </row>
    <row r="25" spans="1:10" s="5" customFormat="1" ht="21.75" customHeight="1">
      <c r="A25" s="12" t="s">
        <v>22</v>
      </c>
      <c r="B25" s="9">
        <v>834.8</v>
      </c>
      <c r="C25" s="9">
        <v>834.8</v>
      </c>
      <c r="D25" s="55">
        <v>664.17962</v>
      </c>
      <c r="E25" s="9">
        <f>D25-B25</f>
        <v>-170.62037999999995</v>
      </c>
      <c r="F25" s="9">
        <f t="shared" si="0"/>
        <v>-170.62037999999995</v>
      </c>
      <c r="G25" s="9">
        <f t="shared" si="1"/>
        <v>79.5615261140393</v>
      </c>
      <c r="H25" s="10">
        <f t="shared" si="2"/>
        <v>79.5615261140393</v>
      </c>
      <c r="J25" s="4"/>
    </row>
    <row r="26" spans="1:11" s="5" customFormat="1" ht="21.75" customHeight="1">
      <c r="A26" s="11" t="s">
        <v>139</v>
      </c>
      <c r="B26" s="47">
        <v>117387.44999999998</v>
      </c>
      <c r="C26" s="47">
        <v>117387.44999999998</v>
      </c>
      <c r="D26" s="47">
        <v>131074.68288</v>
      </c>
      <c r="E26" s="47">
        <f t="shared" si="4"/>
        <v>13687.232880000025</v>
      </c>
      <c r="F26" s="47">
        <f t="shared" si="0"/>
        <v>13687.232880000025</v>
      </c>
      <c r="G26" s="47">
        <f t="shared" si="1"/>
        <v>111.65987750820044</v>
      </c>
      <c r="H26" s="70">
        <f t="shared" si="2"/>
        <v>111.65987750820044</v>
      </c>
      <c r="I26" s="83"/>
      <c r="J26" s="83"/>
      <c r="K26" s="83"/>
    </row>
    <row r="27" spans="1:11" s="5" customFormat="1" ht="21.75" customHeight="1">
      <c r="A27" s="12" t="s">
        <v>23</v>
      </c>
      <c r="B27" s="9">
        <v>93420.65</v>
      </c>
      <c r="C27" s="9">
        <v>93420.65</v>
      </c>
      <c r="D27" s="55">
        <v>100743.89885</v>
      </c>
      <c r="E27" s="9">
        <f t="shared" si="4"/>
        <v>7323.248850000004</v>
      </c>
      <c r="F27" s="9">
        <f t="shared" si="0"/>
        <v>7323.248850000004</v>
      </c>
      <c r="G27" s="9">
        <f t="shared" si="1"/>
        <v>107.83900438500483</v>
      </c>
      <c r="H27" s="10">
        <f t="shared" si="2"/>
        <v>107.83900438500483</v>
      </c>
      <c r="I27" s="4"/>
      <c r="J27" s="4"/>
      <c r="K27" s="4"/>
    </row>
    <row r="28" spans="1:11" s="5" customFormat="1" ht="21.75" customHeight="1">
      <c r="A28" s="12" t="s">
        <v>24</v>
      </c>
      <c r="B28" s="9">
        <v>5185.4</v>
      </c>
      <c r="C28" s="9">
        <v>5185.4</v>
      </c>
      <c r="D28" s="55">
        <v>6736.37528</v>
      </c>
      <c r="E28" s="9">
        <f t="shared" si="4"/>
        <v>1550.9752800000006</v>
      </c>
      <c r="F28" s="9">
        <f t="shared" si="0"/>
        <v>1550.9752800000006</v>
      </c>
      <c r="G28" s="9">
        <f t="shared" si="1"/>
        <v>129.9104269680256</v>
      </c>
      <c r="H28" s="10">
        <f t="shared" si="2"/>
        <v>129.9104269680256</v>
      </c>
      <c r="I28" s="83"/>
      <c r="J28" s="83"/>
      <c r="K28" s="83"/>
    </row>
    <row r="29" spans="1:10" s="5" customFormat="1" ht="21.75" customHeight="1">
      <c r="A29" s="12" t="s">
        <v>25</v>
      </c>
      <c r="B29" s="9">
        <v>337.5</v>
      </c>
      <c r="C29" s="9">
        <v>337.5</v>
      </c>
      <c r="D29" s="55">
        <v>465.48499</v>
      </c>
      <c r="E29" s="9">
        <f t="shared" si="4"/>
        <v>127.98498999999998</v>
      </c>
      <c r="F29" s="9">
        <f t="shared" si="0"/>
        <v>127.98498999999998</v>
      </c>
      <c r="G29" s="9">
        <f t="shared" si="1"/>
        <v>137.9214785185185</v>
      </c>
      <c r="H29" s="10">
        <f t="shared" si="2"/>
        <v>137.9214785185185</v>
      </c>
      <c r="J29" s="4"/>
    </row>
    <row r="30" spans="1:10" s="5" customFormat="1" ht="21.75" customHeight="1">
      <c r="A30" s="12" t="s">
        <v>26</v>
      </c>
      <c r="B30" s="9">
        <v>7635.5</v>
      </c>
      <c r="C30" s="9">
        <v>7635.5</v>
      </c>
      <c r="D30" s="55">
        <v>10116.9249</v>
      </c>
      <c r="E30" s="9">
        <f t="shared" si="4"/>
        <v>2481.4249</v>
      </c>
      <c r="F30" s="9">
        <f t="shared" si="0"/>
        <v>2481.4249</v>
      </c>
      <c r="G30" s="9">
        <f t="shared" si="1"/>
        <v>132.49852530940998</v>
      </c>
      <c r="H30" s="10">
        <f t="shared" si="2"/>
        <v>132.49852530940998</v>
      </c>
      <c r="J30" s="4"/>
    </row>
    <row r="31" spans="1:10" s="5" customFormat="1" ht="21.75" customHeight="1">
      <c r="A31" s="12" t="s">
        <v>27</v>
      </c>
      <c r="B31" s="9">
        <v>380</v>
      </c>
      <c r="C31" s="9">
        <v>380</v>
      </c>
      <c r="D31" s="55">
        <v>561.90516</v>
      </c>
      <c r="E31" s="9">
        <f t="shared" si="4"/>
        <v>181.90516000000002</v>
      </c>
      <c r="F31" s="9">
        <f t="shared" si="0"/>
        <v>181.90516000000002</v>
      </c>
      <c r="G31" s="9">
        <f t="shared" si="1"/>
        <v>147.86977894736845</v>
      </c>
      <c r="H31" s="10">
        <f t="shared" si="2"/>
        <v>147.86977894736845</v>
      </c>
      <c r="J31" s="4"/>
    </row>
    <row r="32" spans="1:10" s="5" customFormat="1" ht="21.75" customHeight="1">
      <c r="A32" s="12" t="s">
        <v>28</v>
      </c>
      <c r="B32" s="9">
        <v>1346.4</v>
      </c>
      <c r="C32" s="9">
        <v>1346.4</v>
      </c>
      <c r="D32" s="55">
        <v>1691.92603</v>
      </c>
      <c r="E32" s="9">
        <f t="shared" si="4"/>
        <v>345.52603</v>
      </c>
      <c r="F32" s="9">
        <f t="shared" si="0"/>
        <v>345.52603</v>
      </c>
      <c r="G32" s="9">
        <f t="shared" si="1"/>
        <v>125.66295528817588</v>
      </c>
      <c r="H32" s="10">
        <f t="shared" si="2"/>
        <v>125.66295528817588</v>
      </c>
      <c r="J32" s="4"/>
    </row>
    <row r="33" spans="1:10" s="5" customFormat="1" ht="21.75" customHeight="1">
      <c r="A33" s="12" t="s">
        <v>29</v>
      </c>
      <c r="B33" s="9">
        <v>288</v>
      </c>
      <c r="C33" s="9">
        <v>288</v>
      </c>
      <c r="D33" s="55">
        <v>526.1488</v>
      </c>
      <c r="E33" s="9">
        <f t="shared" si="4"/>
        <v>238.14880000000005</v>
      </c>
      <c r="F33" s="9">
        <f t="shared" si="0"/>
        <v>238.14880000000005</v>
      </c>
      <c r="G33" s="9">
        <f t="shared" si="1"/>
        <v>182.6905555555556</v>
      </c>
      <c r="H33" s="10">
        <f t="shared" si="2"/>
        <v>182.6905555555556</v>
      </c>
      <c r="J33" s="4"/>
    </row>
    <row r="34" spans="1:10" s="5" customFormat="1" ht="21.75" customHeight="1">
      <c r="A34" s="12" t="s">
        <v>30</v>
      </c>
      <c r="B34" s="9">
        <v>125.5</v>
      </c>
      <c r="C34" s="9">
        <v>125.5</v>
      </c>
      <c r="D34" s="55">
        <v>252.64662</v>
      </c>
      <c r="E34" s="9">
        <f t="shared" si="4"/>
        <v>127.14662000000001</v>
      </c>
      <c r="F34" s="9">
        <f aca="true" t="shared" si="5" ref="F34:F65">D34-C34</f>
        <v>127.14662000000001</v>
      </c>
      <c r="G34" s="9">
        <f t="shared" si="1"/>
        <v>201.31204780876496</v>
      </c>
      <c r="H34" s="10">
        <f aca="true" t="shared" si="6" ref="H34:H65">D34/C34*100</f>
        <v>201.31204780876496</v>
      </c>
      <c r="J34" s="4"/>
    </row>
    <row r="35" spans="1:10" s="5" customFormat="1" ht="21.75" customHeight="1">
      <c r="A35" s="12" t="s">
        <v>31</v>
      </c>
      <c r="B35" s="9">
        <v>8555.5</v>
      </c>
      <c r="C35" s="9">
        <v>8555.5</v>
      </c>
      <c r="D35" s="55">
        <v>9787.20393</v>
      </c>
      <c r="E35" s="9">
        <f t="shared" si="4"/>
        <v>1231.7039299999997</v>
      </c>
      <c r="F35" s="9">
        <f t="shared" si="5"/>
        <v>1231.7039299999997</v>
      </c>
      <c r="G35" s="9">
        <f t="shared" si="1"/>
        <v>114.39663292618782</v>
      </c>
      <c r="H35" s="10">
        <f t="shared" si="6"/>
        <v>114.39663292618782</v>
      </c>
      <c r="J35" s="4"/>
    </row>
    <row r="36" spans="1:10" s="5" customFormat="1" ht="21.75" customHeight="1">
      <c r="A36" s="12" t="s">
        <v>32</v>
      </c>
      <c r="B36" s="9">
        <v>113</v>
      </c>
      <c r="C36" s="9">
        <v>113</v>
      </c>
      <c r="D36" s="55">
        <v>192.16832</v>
      </c>
      <c r="E36" s="9">
        <f t="shared" si="4"/>
        <v>79.16832</v>
      </c>
      <c r="F36" s="9">
        <f t="shared" si="5"/>
        <v>79.16832</v>
      </c>
      <c r="G36" s="9">
        <f t="shared" si="1"/>
        <v>170.06046017699114</v>
      </c>
      <c r="H36" s="10">
        <f t="shared" si="6"/>
        <v>170.06046017699114</v>
      </c>
      <c r="J36" s="4"/>
    </row>
    <row r="37" spans="1:11" s="5" customFormat="1" ht="21.75" customHeight="1">
      <c r="A37" s="11" t="s">
        <v>140</v>
      </c>
      <c r="B37" s="47">
        <v>53322.28</v>
      </c>
      <c r="C37" s="47">
        <v>53322.28</v>
      </c>
      <c r="D37" s="47">
        <v>50492.379709999994</v>
      </c>
      <c r="E37" s="47">
        <f t="shared" si="4"/>
        <v>-2829.900290000005</v>
      </c>
      <c r="F37" s="47">
        <f t="shared" si="5"/>
        <v>-2829.900290000005</v>
      </c>
      <c r="G37" s="47">
        <f t="shared" si="1"/>
        <v>94.69283704672793</v>
      </c>
      <c r="H37" s="70">
        <f t="shared" si="6"/>
        <v>94.69283704672793</v>
      </c>
      <c r="I37" s="83"/>
      <c r="J37" s="83"/>
      <c r="K37" s="83"/>
    </row>
    <row r="38" spans="1:11" s="5" customFormat="1" ht="21.75" customHeight="1">
      <c r="A38" s="17" t="s">
        <v>33</v>
      </c>
      <c r="B38" s="85">
        <v>45810.68</v>
      </c>
      <c r="C38" s="9">
        <v>45810.68</v>
      </c>
      <c r="D38" s="55">
        <v>42002.01839</v>
      </c>
      <c r="E38" s="9">
        <f t="shared" si="4"/>
        <v>-3808.661610000003</v>
      </c>
      <c r="F38" s="9">
        <f t="shared" si="5"/>
        <v>-3808.661610000003</v>
      </c>
      <c r="G38" s="9">
        <f t="shared" si="1"/>
        <v>91.6860836599675</v>
      </c>
      <c r="H38" s="10">
        <f t="shared" si="6"/>
        <v>91.6860836599675</v>
      </c>
      <c r="I38" s="4"/>
      <c r="J38" s="4"/>
      <c r="K38" s="4"/>
    </row>
    <row r="39" spans="1:11" s="5" customFormat="1" ht="21.75" customHeight="1">
      <c r="A39" s="12" t="s">
        <v>34</v>
      </c>
      <c r="B39" s="9">
        <v>168</v>
      </c>
      <c r="C39" s="9">
        <v>168</v>
      </c>
      <c r="D39" s="55">
        <v>273.78633</v>
      </c>
      <c r="E39" s="9">
        <f t="shared" si="4"/>
        <v>105.78633000000002</v>
      </c>
      <c r="F39" s="9">
        <f t="shared" si="5"/>
        <v>105.78633000000002</v>
      </c>
      <c r="G39" s="9">
        <f t="shared" si="1"/>
        <v>162.96805357142858</v>
      </c>
      <c r="H39" s="10">
        <f t="shared" si="6"/>
        <v>162.96805357142858</v>
      </c>
      <c r="I39" s="83"/>
      <c r="J39" s="83"/>
      <c r="K39" s="83"/>
    </row>
    <row r="40" spans="1:10" s="5" customFormat="1" ht="21.75" customHeight="1">
      <c r="A40" s="12" t="s">
        <v>35</v>
      </c>
      <c r="B40" s="9">
        <v>299.5</v>
      </c>
      <c r="C40" s="9">
        <v>299.5</v>
      </c>
      <c r="D40" s="55">
        <v>404.96459</v>
      </c>
      <c r="E40" s="9">
        <f aca="true" t="shared" si="7" ref="E40:E71">D40-B40</f>
        <v>105.46458999999999</v>
      </c>
      <c r="F40" s="9">
        <f t="shared" si="5"/>
        <v>105.46458999999999</v>
      </c>
      <c r="G40" s="9">
        <f aca="true" t="shared" si="8" ref="G40:G71">D40/B40*100</f>
        <v>135.21355258764606</v>
      </c>
      <c r="H40" s="10">
        <f t="shared" si="6"/>
        <v>135.21355258764606</v>
      </c>
      <c r="J40" s="4"/>
    </row>
    <row r="41" spans="1:10" s="5" customFormat="1" ht="21.75" customHeight="1">
      <c r="A41" s="12" t="s">
        <v>36</v>
      </c>
      <c r="B41" s="9">
        <v>254.4</v>
      </c>
      <c r="C41" s="9">
        <v>254.4</v>
      </c>
      <c r="D41" s="55">
        <v>259.22774</v>
      </c>
      <c r="E41" s="9">
        <f t="shared" si="7"/>
        <v>4.827739999999977</v>
      </c>
      <c r="F41" s="9">
        <f t="shared" si="5"/>
        <v>4.827739999999977</v>
      </c>
      <c r="G41" s="9">
        <f t="shared" si="8"/>
        <v>101.8976965408805</v>
      </c>
      <c r="H41" s="10">
        <f t="shared" si="6"/>
        <v>101.8976965408805</v>
      </c>
      <c r="J41" s="4"/>
    </row>
    <row r="42" spans="1:10" s="5" customFormat="1" ht="21.75" customHeight="1">
      <c r="A42" s="12" t="s">
        <v>37</v>
      </c>
      <c r="B42" s="9">
        <v>367.5</v>
      </c>
      <c r="C42" s="9">
        <v>367.5</v>
      </c>
      <c r="D42" s="55">
        <v>529.48644</v>
      </c>
      <c r="E42" s="9">
        <f t="shared" si="7"/>
        <v>161.98644000000002</v>
      </c>
      <c r="F42" s="9">
        <f t="shared" si="5"/>
        <v>161.98644000000002</v>
      </c>
      <c r="G42" s="9">
        <f t="shared" si="8"/>
        <v>144.07794285714286</v>
      </c>
      <c r="H42" s="10">
        <f t="shared" si="6"/>
        <v>144.07794285714286</v>
      </c>
      <c r="J42" s="4"/>
    </row>
    <row r="43" spans="1:10" s="5" customFormat="1" ht="21.75" customHeight="1">
      <c r="A43" s="12" t="s">
        <v>38</v>
      </c>
      <c r="B43" s="9">
        <v>151</v>
      </c>
      <c r="C43" s="9">
        <v>151</v>
      </c>
      <c r="D43" s="55">
        <v>142.36734</v>
      </c>
      <c r="E43" s="9">
        <f t="shared" si="7"/>
        <v>-8.632659999999987</v>
      </c>
      <c r="F43" s="9">
        <f t="shared" si="5"/>
        <v>-8.632659999999987</v>
      </c>
      <c r="G43" s="9">
        <f t="shared" si="8"/>
        <v>94.28300662251657</v>
      </c>
      <c r="H43" s="10">
        <f t="shared" si="6"/>
        <v>94.28300662251657</v>
      </c>
      <c r="J43" s="4"/>
    </row>
    <row r="44" spans="1:10" s="5" customFormat="1" ht="21.75" customHeight="1">
      <c r="A44" s="12" t="s">
        <v>39</v>
      </c>
      <c r="B44" s="9">
        <v>359.5</v>
      </c>
      <c r="C44" s="9">
        <v>359.5</v>
      </c>
      <c r="D44" s="55">
        <v>451.85464</v>
      </c>
      <c r="E44" s="9">
        <f t="shared" si="7"/>
        <v>92.35464000000002</v>
      </c>
      <c r="F44" s="9">
        <f t="shared" si="5"/>
        <v>92.35464000000002</v>
      </c>
      <c r="G44" s="9">
        <f t="shared" si="8"/>
        <v>125.68974687065368</v>
      </c>
      <c r="H44" s="10">
        <f t="shared" si="6"/>
        <v>125.68974687065368</v>
      </c>
      <c r="J44" s="4"/>
    </row>
    <row r="45" spans="1:10" s="5" customFormat="1" ht="21.75" customHeight="1">
      <c r="A45" s="12" t="s">
        <v>40</v>
      </c>
      <c r="B45" s="85">
        <v>1557.5</v>
      </c>
      <c r="C45" s="9">
        <v>1557.5</v>
      </c>
      <c r="D45" s="55">
        <v>1685.21151</v>
      </c>
      <c r="E45" s="9">
        <f t="shared" si="7"/>
        <v>127.71151000000009</v>
      </c>
      <c r="F45" s="9">
        <f t="shared" si="5"/>
        <v>127.71151000000009</v>
      </c>
      <c r="G45" s="9">
        <f t="shared" si="8"/>
        <v>108.19977592295346</v>
      </c>
      <c r="H45" s="10">
        <f t="shared" si="6"/>
        <v>108.19977592295346</v>
      </c>
      <c r="J45" s="4"/>
    </row>
    <row r="46" spans="1:10" s="5" customFormat="1" ht="21.75" customHeight="1">
      <c r="A46" s="12" t="s">
        <v>41</v>
      </c>
      <c r="B46" s="9">
        <v>157.1</v>
      </c>
      <c r="C46" s="9">
        <v>157.1</v>
      </c>
      <c r="D46" s="55">
        <v>128.23605</v>
      </c>
      <c r="E46" s="9">
        <f t="shared" si="7"/>
        <v>-28.86394999999999</v>
      </c>
      <c r="F46" s="9">
        <f t="shared" si="5"/>
        <v>-28.86394999999999</v>
      </c>
      <c r="G46" s="9">
        <f t="shared" si="8"/>
        <v>81.62702100572884</v>
      </c>
      <c r="H46" s="10">
        <f t="shared" si="6"/>
        <v>81.62702100572884</v>
      </c>
      <c r="J46" s="4"/>
    </row>
    <row r="47" spans="1:10" s="5" customFormat="1" ht="21.75" customHeight="1">
      <c r="A47" s="12" t="s">
        <v>42</v>
      </c>
      <c r="B47" s="9">
        <v>236.5</v>
      </c>
      <c r="C47" s="9">
        <v>236.5</v>
      </c>
      <c r="D47" s="55">
        <v>260.77548</v>
      </c>
      <c r="E47" s="9">
        <f t="shared" si="7"/>
        <v>24.275480000000016</v>
      </c>
      <c r="F47" s="9">
        <f t="shared" si="5"/>
        <v>24.275480000000016</v>
      </c>
      <c r="G47" s="9">
        <f t="shared" si="8"/>
        <v>110.2644735729387</v>
      </c>
      <c r="H47" s="10">
        <f t="shared" si="6"/>
        <v>110.2644735729387</v>
      </c>
      <c r="J47" s="4"/>
    </row>
    <row r="48" spans="1:10" s="5" customFormat="1" ht="21.75" customHeight="1">
      <c r="A48" s="12" t="s">
        <v>43</v>
      </c>
      <c r="B48" s="9">
        <v>1773.4</v>
      </c>
      <c r="C48" s="9">
        <v>1773.4</v>
      </c>
      <c r="D48" s="55">
        <v>1629.49103</v>
      </c>
      <c r="E48" s="9">
        <f t="shared" si="7"/>
        <v>-143.90897000000018</v>
      </c>
      <c r="F48" s="9">
        <f t="shared" si="5"/>
        <v>-143.90897000000018</v>
      </c>
      <c r="G48" s="9">
        <f t="shared" si="8"/>
        <v>91.88513758881244</v>
      </c>
      <c r="H48" s="10">
        <f t="shared" si="6"/>
        <v>91.88513758881244</v>
      </c>
      <c r="J48" s="4"/>
    </row>
    <row r="49" spans="1:10" s="5" customFormat="1" ht="21.75" customHeight="1">
      <c r="A49" s="12" t="s">
        <v>44</v>
      </c>
      <c r="B49" s="9">
        <v>119</v>
      </c>
      <c r="C49" s="9">
        <v>119</v>
      </c>
      <c r="D49" s="55">
        <v>232.5007</v>
      </c>
      <c r="E49" s="9">
        <f t="shared" si="7"/>
        <v>113.5007</v>
      </c>
      <c r="F49" s="9">
        <f t="shared" si="5"/>
        <v>113.5007</v>
      </c>
      <c r="G49" s="9">
        <f t="shared" si="8"/>
        <v>195.37873949579833</v>
      </c>
      <c r="H49" s="10">
        <f t="shared" si="6"/>
        <v>195.37873949579833</v>
      </c>
      <c r="J49" s="4"/>
    </row>
    <row r="50" spans="1:10" s="5" customFormat="1" ht="21.75" customHeight="1">
      <c r="A50" s="12" t="s">
        <v>45</v>
      </c>
      <c r="B50" s="9">
        <v>1079.7</v>
      </c>
      <c r="C50" s="9">
        <v>1079.7</v>
      </c>
      <c r="D50" s="55">
        <v>1026.66493</v>
      </c>
      <c r="E50" s="9">
        <f t="shared" si="7"/>
        <v>-53.03507000000013</v>
      </c>
      <c r="F50" s="9">
        <f t="shared" si="5"/>
        <v>-53.03507000000013</v>
      </c>
      <c r="G50" s="9">
        <f t="shared" si="8"/>
        <v>95.0879809206261</v>
      </c>
      <c r="H50" s="10">
        <f t="shared" si="6"/>
        <v>95.0879809206261</v>
      </c>
      <c r="J50" s="4"/>
    </row>
    <row r="51" spans="1:10" s="5" customFormat="1" ht="21.75" customHeight="1">
      <c r="A51" s="12" t="s">
        <v>46</v>
      </c>
      <c r="B51" s="9">
        <v>252.5</v>
      </c>
      <c r="C51" s="9">
        <v>252.5</v>
      </c>
      <c r="D51" s="55">
        <v>380.72598</v>
      </c>
      <c r="E51" s="9">
        <f t="shared" si="7"/>
        <v>128.22598</v>
      </c>
      <c r="F51" s="9">
        <f t="shared" si="5"/>
        <v>128.22598</v>
      </c>
      <c r="G51" s="9">
        <f t="shared" si="8"/>
        <v>150.78256633663364</v>
      </c>
      <c r="H51" s="10">
        <f t="shared" si="6"/>
        <v>150.78256633663364</v>
      </c>
      <c r="J51" s="4"/>
    </row>
    <row r="52" spans="1:10" s="5" customFormat="1" ht="21.75" customHeight="1">
      <c r="A52" s="12" t="s">
        <v>47</v>
      </c>
      <c r="B52" s="9">
        <v>607.5</v>
      </c>
      <c r="C52" s="9">
        <v>607.5</v>
      </c>
      <c r="D52" s="55">
        <v>938.46966</v>
      </c>
      <c r="E52" s="9">
        <f t="shared" si="7"/>
        <v>330.96966</v>
      </c>
      <c r="F52" s="9">
        <f t="shared" si="5"/>
        <v>330.96966</v>
      </c>
      <c r="G52" s="9">
        <f t="shared" si="8"/>
        <v>154.4806024691358</v>
      </c>
      <c r="H52" s="10">
        <f t="shared" si="6"/>
        <v>154.4806024691358</v>
      </c>
      <c r="J52" s="4"/>
    </row>
    <row r="53" spans="1:10" s="5" customFormat="1" ht="21.75" customHeight="1">
      <c r="A53" s="12" t="s">
        <v>48</v>
      </c>
      <c r="B53" s="9">
        <v>128.5</v>
      </c>
      <c r="C53" s="9">
        <v>128.5</v>
      </c>
      <c r="D53" s="55">
        <v>146.5989</v>
      </c>
      <c r="E53" s="9">
        <f t="shared" si="7"/>
        <v>18.098899999999986</v>
      </c>
      <c r="F53" s="9">
        <f t="shared" si="5"/>
        <v>18.098899999999986</v>
      </c>
      <c r="G53" s="9">
        <f t="shared" si="8"/>
        <v>114.08474708171205</v>
      </c>
      <c r="H53" s="10">
        <f t="shared" si="6"/>
        <v>114.08474708171205</v>
      </c>
      <c r="J53" s="4"/>
    </row>
    <row r="54" spans="1:11" s="5" customFormat="1" ht="21.75" customHeight="1">
      <c r="A54" s="11" t="s">
        <v>134</v>
      </c>
      <c r="B54" s="86">
        <v>49254.00593999999</v>
      </c>
      <c r="C54" s="86">
        <v>50785.777939999985</v>
      </c>
      <c r="D54" s="86">
        <v>51975.02134000001</v>
      </c>
      <c r="E54" s="47">
        <f t="shared" si="7"/>
        <v>2721.0154000000184</v>
      </c>
      <c r="F54" s="47">
        <f t="shared" si="5"/>
        <v>1189.2434000000212</v>
      </c>
      <c r="G54" s="47">
        <f t="shared" si="8"/>
        <v>105.524455012481</v>
      </c>
      <c r="H54" s="70">
        <f t="shared" si="6"/>
        <v>102.3416858975854</v>
      </c>
      <c r="I54" s="83"/>
      <c r="J54" s="83"/>
      <c r="K54" s="83"/>
    </row>
    <row r="55" spans="1:11" s="5" customFormat="1" ht="21.75" customHeight="1">
      <c r="A55" s="12" t="s">
        <v>49</v>
      </c>
      <c r="B55" s="9">
        <v>38741.2</v>
      </c>
      <c r="C55" s="9">
        <v>38741.2</v>
      </c>
      <c r="D55" s="55">
        <v>38524.61294</v>
      </c>
      <c r="E55" s="9">
        <f t="shared" si="7"/>
        <v>-216.58705999999802</v>
      </c>
      <c r="F55" s="9">
        <f t="shared" si="5"/>
        <v>-216.58705999999802</v>
      </c>
      <c r="G55" s="9">
        <f t="shared" si="8"/>
        <v>99.44093869059296</v>
      </c>
      <c r="H55" s="10">
        <f t="shared" si="6"/>
        <v>99.44093869059296</v>
      </c>
      <c r="I55" s="4"/>
      <c r="J55" s="4"/>
      <c r="K55" s="4"/>
    </row>
    <row r="56" spans="1:11" s="5" customFormat="1" ht="21.75" customHeight="1">
      <c r="A56" s="12" t="s">
        <v>50</v>
      </c>
      <c r="B56" s="9">
        <v>282</v>
      </c>
      <c r="C56" s="9">
        <v>313.772</v>
      </c>
      <c r="D56" s="55">
        <v>334.37801</v>
      </c>
      <c r="E56" s="9">
        <f t="shared" si="7"/>
        <v>52.37801000000002</v>
      </c>
      <c r="F56" s="9">
        <f t="shared" si="5"/>
        <v>20.606010000000026</v>
      </c>
      <c r="G56" s="9">
        <f t="shared" si="8"/>
        <v>118.57376241134752</v>
      </c>
      <c r="H56" s="10">
        <f t="shared" si="6"/>
        <v>106.56719210127099</v>
      </c>
      <c r="I56" s="83"/>
      <c r="J56" s="83"/>
      <c r="K56" s="83"/>
    </row>
    <row r="57" spans="1:10" s="5" customFormat="1" ht="21.75" customHeight="1">
      <c r="A57" s="12" t="s">
        <v>51</v>
      </c>
      <c r="B57" s="85">
        <v>523</v>
      </c>
      <c r="C57" s="9">
        <v>2023</v>
      </c>
      <c r="D57" s="55">
        <v>2378.42468</v>
      </c>
      <c r="E57" s="9">
        <f t="shared" si="7"/>
        <v>1855.42468</v>
      </c>
      <c r="F57" s="9">
        <f t="shared" si="5"/>
        <v>355.4246800000001</v>
      </c>
      <c r="G57" s="9">
        <f t="shared" si="8"/>
        <v>454.76571319311665</v>
      </c>
      <c r="H57" s="10">
        <f t="shared" si="6"/>
        <v>117.56918833415719</v>
      </c>
      <c r="J57" s="4"/>
    </row>
    <row r="58" spans="1:10" s="5" customFormat="1" ht="21.75" customHeight="1">
      <c r="A58" s="12" t="s">
        <v>52</v>
      </c>
      <c r="B58" s="9">
        <v>511.2</v>
      </c>
      <c r="C58" s="9">
        <v>511.2</v>
      </c>
      <c r="D58" s="55">
        <v>309.26561</v>
      </c>
      <c r="E58" s="9">
        <f t="shared" si="7"/>
        <v>-201.93439</v>
      </c>
      <c r="F58" s="9">
        <f t="shared" si="5"/>
        <v>-201.93439</v>
      </c>
      <c r="G58" s="9">
        <f t="shared" si="8"/>
        <v>60.49796752738654</v>
      </c>
      <c r="H58" s="10">
        <f t="shared" si="6"/>
        <v>60.49796752738654</v>
      </c>
      <c r="J58" s="4"/>
    </row>
    <row r="59" spans="1:10" s="5" customFormat="1" ht="21.75" customHeight="1">
      <c r="A59" s="12" t="s">
        <v>53</v>
      </c>
      <c r="B59" s="9">
        <v>1003.496</v>
      </c>
      <c r="C59" s="9">
        <v>1003.496</v>
      </c>
      <c r="D59" s="55">
        <v>2824.77584</v>
      </c>
      <c r="E59" s="9">
        <f t="shared" si="7"/>
        <v>1821.2798399999997</v>
      </c>
      <c r="F59" s="9">
        <f t="shared" si="5"/>
        <v>1821.2798399999997</v>
      </c>
      <c r="G59" s="9">
        <f t="shared" si="8"/>
        <v>281.4934827841865</v>
      </c>
      <c r="H59" s="10">
        <f t="shared" si="6"/>
        <v>281.4934827841865</v>
      </c>
      <c r="J59" s="4"/>
    </row>
    <row r="60" spans="1:10" s="5" customFormat="1" ht="21.75" customHeight="1">
      <c r="A60" s="12" t="s">
        <v>54</v>
      </c>
      <c r="B60" s="9">
        <v>103.7</v>
      </c>
      <c r="C60" s="9">
        <v>103.7</v>
      </c>
      <c r="D60" s="55">
        <v>144.54494</v>
      </c>
      <c r="E60" s="9">
        <f t="shared" si="7"/>
        <v>40.844939999999994</v>
      </c>
      <c r="F60" s="9">
        <f t="shared" si="5"/>
        <v>40.844939999999994</v>
      </c>
      <c r="G60" s="9">
        <f t="shared" si="8"/>
        <v>139.3875988428158</v>
      </c>
      <c r="H60" s="10">
        <f t="shared" si="6"/>
        <v>139.3875988428158</v>
      </c>
      <c r="J60" s="4"/>
    </row>
    <row r="61" spans="1:10" s="5" customFormat="1" ht="21.75" customHeight="1">
      <c r="A61" s="12" t="s">
        <v>55</v>
      </c>
      <c r="B61" s="9">
        <v>875.5</v>
      </c>
      <c r="C61" s="9">
        <v>875.5</v>
      </c>
      <c r="D61" s="55">
        <v>953.19274</v>
      </c>
      <c r="E61" s="9">
        <f t="shared" si="7"/>
        <v>77.69273999999996</v>
      </c>
      <c r="F61" s="9">
        <f t="shared" si="5"/>
        <v>77.69273999999996</v>
      </c>
      <c r="G61" s="9">
        <f t="shared" si="8"/>
        <v>108.87409937178754</v>
      </c>
      <c r="H61" s="10">
        <f t="shared" si="6"/>
        <v>108.87409937178754</v>
      </c>
      <c r="J61" s="4"/>
    </row>
    <row r="62" spans="1:10" s="5" customFormat="1" ht="21.75" customHeight="1">
      <c r="A62" s="12" t="s">
        <v>56</v>
      </c>
      <c r="B62" s="9">
        <v>406.1</v>
      </c>
      <c r="C62" s="9">
        <v>406.1</v>
      </c>
      <c r="D62" s="55">
        <v>382.99099</v>
      </c>
      <c r="E62" s="9">
        <f t="shared" si="7"/>
        <v>-23.109010000000012</v>
      </c>
      <c r="F62" s="9">
        <f t="shared" si="5"/>
        <v>-23.109010000000012</v>
      </c>
      <c r="G62" s="9">
        <f t="shared" si="8"/>
        <v>94.30952721004678</v>
      </c>
      <c r="H62" s="10">
        <f t="shared" si="6"/>
        <v>94.30952721004678</v>
      </c>
      <c r="J62" s="4"/>
    </row>
    <row r="63" spans="1:10" s="5" customFormat="1" ht="21.75" customHeight="1">
      <c r="A63" s="12" t="s">
        <v>57</v>
      </c>
      <c r="B63" s="9">
        <v>669.39994</v>
      </c>
      <c r="C63" s="9">
        <v>669.39994</v>
      </c>
      <c r="D63" s="55">
        <v>960.98421</v>
      </c>
      <c r="E63" s="9">
        <f t="shared" si="7"/>
        <v>291.58426999999995</v>
      </c>
      <c r="F63" s="9">
        <f t="shared" si="5"/>
        <v>291.58426999999995</v>
      </c>
      <c r="G63" s="9">
        <f t="shared" si="8"/>
        <v>143.5590523058607</v>
      </c>
      <c r="H63" s="10">
        <f t="shared" si="6"/>
        <v>143.5590523058607</v>
      </c>
      <c r="J63" s="4"/>
    </row>
    <row r="64" spans="1:10" s="5" customFormat="1" ht="21.75" customHeight="1">
      <c r="A64" s="12" t="s">
        <v>58</v>
      </c>
      <c r="B64" s="9">
        <v>6053.41</v>
      </c>
      <c r="C64" s="9">
        <v>6053.41</v>
      </c>
      <c r="D64" s="55">
        <v>5099.64256</v>
      </c>
      <c r="E64" s="9">
        <f t="shared" si="7"/>
        <v>-953.7674399999996</v>
      </c>
      <c r="F64" s="9">
        <f t="shared" si="5"/>
        <v>-953.7674399999996</v>
      </c>
      <c r="G64" s="9">
        <f t="shared" si="8"/>
        <v>84.24412950717034</v>
      </c>
      <c r="H64" s="10">
        <f t="shared" si="6"/>
        <v>84.24412950717034</v>
      </c>
      <c r="J64" s="4"/>
    </row>
    <row r="65" spans="1:10" s="5" customFormat="1" ht="21.75" customHeight="1">
      <c r="A65" s="12" t="s">
        <v>59</v>
      </c>
      <c r="B65" s="9">
        <v>85</v>
      </c>
      <c r="C65" s="9">
        <v>85</v>
      </c>
      <c r="D65" s="55">
        <v>62.20882</v>
      </c>
      <c r="E65" s="9">
        <f t="shared" si="7"/>
        <v>-22.791179999999997</v>
      </c>
      <c r="F65" s="9">
        <f t="shared" si="5"/>
        <v>-22.791179999999997</v>
      </c>
      <c r="G65" s="9">
        <f t="shared" si="8"/>
        <v>73.18684705882353</v>
      </c>
      <c r="H65" s="10">
        <f t="shared" si="6"/>
        <v>73.18684705882353</v>
      </c>
      <c r="J65" s="4"/>
    </row>
    <row r="66" spans="1:11" s="14" customFormat="1" ht="21.75" customHeight="1">
      <c r="A66" s="11" t="s">
        <v>135</v>
      </c>
      <c r="B66" s="86">
        <v>21098.500000000004</v>
      </c>
      <c r="C66" s="86">
        <v>21098.500000000004</v>
      </c>
      <c r="D66" s="86">
        <v>14946.919709999998</v>
      </c>
      <c r="E66" s="47">
        <f t="shared" si="7"/>
        <v>-6151.580290000005</v>
      </c>
      <c r="F66" s="47">
        <f aca="true" t="shared" si="9" ref="F66:F97">D66-C66</f>
        <v>-6151.580290000005</v>
      </c>
      <c r="G66" s="47">
        <f t="shared" si="8"/>
        <v>70.84351830698863</v>
      </c>
      <c r="H66" s="70">
        <f aca="true" t="shared" si="10" ref="H66:H97">D66/C66*100</f>
        <v>70.84351830698863</v>
      </c>
      <c r="I66" s="84"/>
      <c r="J66" s="84"/>
      <c r="K66" s="84"/>
    </row>
    <row r="67" spans="1:11" s="5" customFormat="1" ht="21.75" customHeight="1">
      <c r="A67" s="12" t="s">
        <v>60</v>
      </c>
      <c r="B67" s="9">
        <v>14450.5</v>
      </c>
      <c r="C67" s="9">
        <v>14450.5</v>
      </c>
      <c r="D67" s="55">
        <v>10372.93972</v>
      </c>
      <c r="E67" s="9">
        <f t="shared" si="7"/>
        <v>-4077.5602799999997</v>
      </c>
      <c r="F67" s="9">
        <f t="shared" si="9"/>
        <v>-4077.5602799999997</v>
      </c>
      <c r="G67" s="9">
        <f t="shared" si="8"/>
        <v>71.78256613957996</v>
      </c>
      <c r="H67" s="10">
        <f t="shared" si="10"/>
        <v>71.78256613957996</v>
      </c>
      <c r="I67" s="4"/>
      <c r="J67" s="4"/>
      <c r="K67" s="4"/>
    </row>
    <row r="68" spans="1:11" s="5" customFormat="1" ht="21.75" customHeight="1">
      <c r="A68" s="12" t="s">
        <v>61</v>
      </c>
      <c r="B68" s="9">
        <v>789.4</v>
      </c>
      <c r="C68" s="9">
        <v>789.4</v>
      </c>
      <c r="D68" s="55">
        <v>591.59097</v>
      </c>
      <c r="E68" s="9">
        <f t="shared" si="7"/>
        <v>-197.80903</v>
      </c>
      <c r="F68" s="9">
        <f t="shared" si="9"/>
        <v>-197.80903</v>
      </c>
      <c r="G68" s="9">
        <f t="shared" si="8"/>
        <v>74.94185077273879</v>
      </c>
      <c r="H68" s="10">
        <f t="shared" si="10"/>
        <v>74.94185077273879</v>
      </c>
      <c r="I68" s="83"/>
      <c r="J68" s="83"/>
      <c r="K68" s="83"/>
    </row>
    <row r="69" spans="1:10" s="5" customFormat="1" ht="21.75" customHeight="1">
      <c r="A69" s="12" t="s">
        <v>62</v>
      </c>
      <c r="B69" s="9">
        <v>1547.4</v>
      </c>
      <c r="C69" s="9">
        <v>1547.4</v>
      </c>
      <c r="D69" s="55">
        <v>1390.80815</v>
      </c>
      <c r="E69" s="9">
        <f t="shared" si="7"/>
        <v>-156.59185000000002</v>
      </c>
      <c r="F69" s="9">
        <f t="shared" si="9"/>
        <v>-156.59185000000002</v>
      </c>
      <c r="G69" s="9">
        <f t="shared" si="8"/>
        <v>89.88032506139331</v>
      </c>
      <c r="H69" s="10">
        <f t="shared" si="10"/>
        <v>89.88032506139331</v>
      </c>
      <c r="J69" s="4"/>
    </row>
    <row r="70" spans="1:10" s="5" customFormat="1" ht="21.75" customHeight="1">
      <c r="A70" s="12" t="s">
        <v>63</v>
      </c>
      <c r="B70" s="9">
        <v>746.4</v>
      </c>
      <c r="C70" s="9">
        <v>746.4</v>
      </c>
      <c r="D70" s="55">
        <v>569.75836</v>
      </c>
      <c r="E70" s="9">
        <f t="shared" si="7"/>
        <v>-176.64163999999994</v>
      </c>
      <c r="F70" s="9">
        <f t="shared" si="9"/>
        <v>-176.64163999999994</v>
      </c>
      <c r="G70" s="9">
        <f t="shared" si="8"/>
        <v>76.3341854233655</v>
      </c>
      <c r="H70" s="10">
        <f t="shared" si="10"/>
        <v>76.3341854233655</v>
      </c>
      <c r="J70" s="4"/>
    </row>
    <row r="71" spans="1:10" s="5" customFormat="1" ht="21.75" customHeight="1">
      <c r="A71" s="12" t="s">
        <v>64</v>
      </c>
      <c r="B71" s="9">
        <v>2418.4</v>
      </c>
      <c r="C71" s="9">
        <v>2418.4</v>
      </c>
      <c r="D71" s="55">
        <v>1326.33529</v>
      </c>
      <c r="E71" s="9">
        <f t="shared" si="7"/>
        <v>-1092.06471</v>
      </c>
      <c r="F71" s="9">
        <f t="shared" si="9"/>
        <v>-1092.06471</v>
      </c>
      <c r="G71" s="9">
        <f t="shared" si="8"/>
        <v>54.843503556070125</v>
      </c>
      <c r="H71" s="10">
        <f t="shared" si="10"/>
        <v>54.843503556070125</v>
      </c>
      <c r="J71" s="4"/>
    </row>
    <row r="72" spans="1:10" s="5" customFormat="1" ht="21.75" customHeight="1">
      <c r="A72" s="12" t="s">
        <v>65</v>
      </c>
      <c r="B72" s="9">
        <v>1146.4</v>
      </c>
      <c r="C72" s="9">
        <v>1146.4</v>
      </c>
      <c r="D72" s="55">
        <v>695.48722</v>
      </c>
      <c r="E72" s="9">
        <f aca="true" t="shared" si="11" ref="E72:E103">D72-B72</f>
        <v>-450.9127800000001</v>
      </c>
      <c r="F72" s="9">
        <f t="shared" si="9"/>
        <v>-450.9127800000001</v>
      </c>
      <c r="G72" s="9">
        <f aca="true" t="shared" si="12" ref="G72:G103">D72/B72*100</f>
        <v>60.66706385205861</v>
      </c>
      <c r="H72" s="10">
        <f t="shared" si="10"/>
        <v>60.66706385205861</v>
      </c>
      <c r="J72" s="4"/>
    </row>
    <row r="73" spans="1:11" s="5" customFormat="1" ht="21.75" customHeight="1">
      <c r="A73" s="11" t="s">
        <v>141</v>
      </c>
      <c r="B73" s="47">
        <v>56850.65</v>
      </c>
      <c r="C73" s="47">
        <v>56850.65</v>
      </c>
      <c r="D73" s="47">
        <v>54108.08058000001</v>
      </c>
      <c r="E73" s="47">
        <f t="shared" si="11"/>
        <v>-2742.5694199999925</v>
      </c>
      <c r="F73" s="47">
        <f t="shared" si="9"/>
        <v>-2742.5694199999925</v>
      </c>
      <c r="G73" s="47">
        <f t="shared" si="12"/>
        <v>95.17583454190938</v>
      </c>
      <c r="H73" s="70">
        <f t="shared" si="10"/>
        <v>95.17583454190938</v>
      </c>
      <c r="I73" s="83"/>
      <c r="J73" s="83"/>
      <c r="K73" s="83"/>
    </row>
    <row r="74" spans="1:11" s="5" customFormat="1" ht="21.75" customHeight="1">
      <c r="A74" s="12" t="s">
        <v>66</v>
      </c>
      <c r="B74" s="9">
        <v>42313.55</v>
      </c>
      <c r="C74" s="9">
        <v>42313.55</v>
      </c>
      <c r="D74" s="55">
        <v>40752.20362</v>
      </c>
      <c r="E74" s="9">
        <f t="shared" si="11"/>
        <v>-1561.3463800000027</v>
      </c>
      <c r="F74" s="9">
        <f t="shared" si="9"/>
        <v>-1561.3463800000027</v>
      </c>
      <c r="G74" s="9">
        <f t="shared" si="12"/>
        <v>96.31005580954563</v>
      </c>
      <c r="H74" s="10">
        <f t="shared" si="10"/>
        <v>96.31005580954563</v>
      </c>
      <c r="I74" s="4"/>
      <c r="J74" s="4"/>
      <c r="K74" s="4"/>
    </row>
    <row r="75" spans="1:11" s="5" customFormat="1" ht="21.75" customHeight="1">
      <c r="A75" s="12" t="s">
        <v>67</v>
      </c>
      <c r="B75" s="9">
        <v>1080</v>
      </c>
      <c r="C75" s="9">
        <v>1080</v>
      </c>
      <c r="D75" s="55">
        <v>964.86427</v>
      </c>
      <c r="E75" s="9">
        <f t="shared" si="11"/>
        <v>-115.13572999999997</v>
      </c>
      <c r="F75" s="9">
        <f t="shared" si="9"/>
        <v>-115.13572999999997</v>
      </c>
      <c r="G75" s="9">
        <f t="shared" si="12"/>
        <v>89.33928425925927</v>
      </c>
      <c r="H75" s="10">
        <f t="shared" si="10"/>
        <v>89.33928425925927</v>
      </c>
      <c r="I75" s="83"/>
      <c r="J75" s="83"/>
      <c r="K75" s="83"/>
    </row>
    <row r="76" spans="1:10" s="5" customFormat="1" ht="21.75" customHeight="1">
      <c r="A76" s="12" t="s">
        <v>68</v>
      </c>
      <c r="B76" s="9">
        <v>1382</v>
      </c>
      <c r="C76" s="9">
        <v>1382</v>
      </c>
      <c r="D76" s="55">
        <v>757.87265</v>
      </c>
      <c r="E76" s="9">
        <f t="shared" si="11"/>
        <v>-624.12735</v>
      </c>
      <c r="F76" s="9">
        <f t="shared" si="9"/>
        <v>-624.12735</v>
      </c>
      <c r="G76" s="9">
        <f t="shared" si="12"/>
        <v>54.83883140376267</v>
      </c>
      <c r="H76" s="10">
        <f t="shared" si="10"/>
        <v>54.83883140376267</v>
      </c>
      <c r="J76" s="4"/>
    </row>
    <row r="77" spans="1:10" s="5" customFormat="1" ht="21.75" customHeight="1">
      <c r="A77" s="12" t="s">
        <v>69</v>
      </c>
      <c r="B77" s="9">
        <v>1266.9</v>
      </c>
      <c r="C77" s="9">
        <v>1266.9</v>
      </c>
      <c r="D77" s="55">
        <v>506.01911</v>
      </c>
      <c r="E77" s="9">
        <f t="shared" si="11"/>
        <v>-760.8808900000001</v>
      </c>
      <c r="F77" s="9">
        <f t="shared" si="9"/>
        <v>-760.8808900000001</v>
      </c>
      <c r="G77" s="9">
        <f t="shared" si="12"/>
        <v>39.941519456942146</v>
      </c>
      <c r="H77" s="10">
        <f t="shared" si="10"/>
        <v>39.941519456942146</v>
      </c>
      <c r="J77" s="4"/>
    </row>
    <row r="78" spans="1:10" s="5" customFormat="1" ht="21.75" customHeight="1">
      <c r="A78" s="12" t="s">
        <v>70</v>
      </c>
      <c r="B78" s="9">
        <v>2831.3</v>
      </c>
      <c r="C78" s="9">
        <v>2831.3</v>
      </c>
      <c r="D78" s="55">
        <v>4766.56029</v>
      </c>
      <c r="E78" s="9">
        <f t="shared" si="11"/>
        <v>1935.2602900000002</v>
      </c>
      <c r="F78" s="9">
        <f t="shared" si="9"/>
        <v>1935.2602900000002</v>
      </c>
      <c r="G78" s="9">
        <f t="shared" si="12"/>
        <v>168.35235722106452</v>
      </c>
      <c r="H78" s="10">
        <f t="shared" si="10"/>
        <v>168.35235722106452</v>
      </c>
      <c r="J78" s="4"/>
    </row>
    <row r="79" spans="1:10" s="5" customFormat="1" ht="21.75" customHeight="1">
      <c r="A79" s="12" t="s">
        <v>71</v>
      </c>
      <c r="B79" s="9">
        <v>994</v>
      </c>
      <c r="C79" s="9">
        <v>994</v>
      </c>
      <c r="D79" s="55">
        <v>597.72539</v>
      </c>
      <c r="E79" s="9">
        <f t="shared" si="11"/>
        <v>-396.27461000000005</v>
      </c>
      <c r="F79" s="9">
        <f t="shared" si="9"/>
        <v>-396.27461000000005</v>
      </c>
      <c r="G79" s="9">
        <f t="shared" si="12"/>
        <v>60.13333903420522</v>
      </c>
      <c r="H79" s="10">
        <f t="shared" si="10"/>
        <v>60.13333903420522</v>
      </c>
      <c r="J79" s="4"/>
    </row>
    <row r="80" spans="1:10" s="5" customFormat="1" ht="21.75" customHeight="1">
      <c r="A80" s="12" t="s">
        <v>72</v>
      </c>
      <c r="B80" s="9">
        <v>573</v>
      </c>
      <c r="C80" s="9">
        <v>573</v>
      </c>
      <c r="D80" s="55">
        <v>425.36136</v>
      </c>
      <c r="E80" s="9">
        <f t="shared" si="11"/>
        <v>-147.63864</v>
      </c>
      <c r="F80" s="9">
        <f t="shared" si="9"/>
        <v>-147.63864</v>
      </c>
      <c r="G80" s="9">
        <f t="shared" si="12"/>
        <v>74.23409424083769</v>
      </c>
      <c r="H80" s="10">
        <f t="shared" si="10"/>
        <v>74.23409424083769</v>
      </c>
      <c r="J80" s="4"/>
    </row>
    <row r="81" spans="1:10" s="5" customFormat="1" ht="21.75" customHeight="1">
      <c r="A81" s="12" t="s">
        <v>73</v>
      </c>
      <c r="B81" s="9">
        <v>890</v>
      </c>
      <c r="C81" s="9">
        <v>890</v>
      </c>
      <c r="D81" s="55">
        <v>610.61647</v>
      </c>
      <c r="E81" s="9">
        <f t="shared" si="11"/>
        <v>-279.38352999999995</v>
      </c>
      <c r="F81" s="9">
        <f t="shared" si="9"/>
        <v>-279.38352999999995</v>
      </c>
      <c r="G81" s="9">
        <f t="shared" si="12"/>
        <v>68.60859213483147</v>
      </c>
      <c r="H81" s="10">
        <f t="shared" si="10"/>
        <v>68.60859213483147</v>
      </c>
      <c r="J81" s="4"/>
    </row>
    <row r="82" spans="1:10" s="5" customFormat="1" ht="21.75" customHeight="1">
      <c r="A82" s="12" t="s">
        <v>74</v>
      </c>
      <c r="B82" s="9">
        <v>1243.2</v>
      </c>
      <c r="C82" s="9">
        <v>1243.2</v>
      </c>
      <c r="D82" s="55">
        <v>1009.20453</v>
      </c>
      <c r="E82" s="9">
        <f t="shared" si="11"/>
        <v>-233.99547000000007</v>
      </c>
      <c r="F82" s="9">
        <f t="shared" si="9"/>
        <v>-233.99547000000007</v>
      </c>
      <c r="G82" s="9">
        <f t="shared" si="12"/>
        <v>81.17797055984556</v>
      </c>
      <c r="H82" s="10">
        <f t="shared" si="10"/>
        <v>81.17797055984556</v>
      </c>
      <c r="J82" s="4"/>
    </row>
    <row r="83" spans="1:10" s="5" customFormat="1" ht="21.75" customHeight="1">
      <c r="A83" s="12" t="s">
        <v>75</v>
      </c>
      <c r="B83" s="9">
        <v>1037.4</v>
      </c>
      <c r="C83" s="9">
        <v>1037.4</v>
      </c>
      <c r="D83" s="55">
        <v>962.93121</v>
      </c>
      <c r="E83" s="9">
        <f t="shared" si="11"/>
        <v>-74.46879000000013</v>
      </c>
      <c r="F83" s="9">
        <f t="shared" si="9"/>
        <v>-74.46879000000013</v>
      </c>
      <c r="G83" s="9">
        <f t="shared" si="12"/>
        <v>92.8215934065934</v>
      </c>
      <c r="H83" s="10">
        <f t="shared" si="10"/>
        <v>92.8215934065934</v>
      </c>
      <c r="J83" s="4"/>
    </row>
    <row r="84" spans="1:10" s="5" customFormat="1" ht="21.75" customHeight="1">
      <c r="A84" s="12" t="s">
        <v>76</v>
      </c>
      <c r="B84" s="9">
        <v>356.6</v>
      </c>
      <c r="C84" s="9">
        <v>356.6</v>
      </c>
      <c r="D84" s="55">
        <v>341.11883</v>
      </c>
      <c r="E84" s="9">
        <f t="shared" si="11"/>
        <v>-15.48117000000002</v>
      </c>
      <c r="F84" s="9">
        <f t="shared" si="9"/>
        <v>-15.48117000000002</v>
      </c>
      <c r="G84" s="9">
        <f t="shared" si="12"/>
        <v>95.65867358384745</v>
      </c>
      <c r="H84" s="10">
        <f t="shared" si="10"/>
        <v>95.65867358384745</v>
      </c>
      <c r="J84" s="4"/>
    </row>
    <row r="85" spans="1:10" s="5" customFormat="1" ht="21.75" customHeight="1">
      <c r="A85" s="12" t="s">
        <v>77</v>
      </c>
      <c r="B85" s="9">
        <v>1274.7</v>
      </c>
      <c r="C85" s="9">
        <v>1274.7</v>
      </c>
      <c r="D85" s="55">
        <v>1032.29198</v>
      </c>
      <c r="E85" s="9">
        <f t="shared" si="11"/>
        <v>-242.40802000000008</v>
      </c>
      <c r="F85" s="9">
        <f t="shared" si="9"/>
        <v>-242.40802000000008</v>
      </c>
      <c r="G85" s="9">
        <f t="shared" si="12"/>
        <v>80.9831317172668</v>
      </c>
      <c r="H85" s="10">
        <f t="shared" si="10"/>
        <v>80.9831317172668</v>
      </c>
      <c r="J85" s="4"/>
    </row>
    <row r="86" spans="1:10" s="5" customFormat="1" ht="21.75" customHeight="1">
      <c r="A86" s="12" t="s">
        <v>78</v>
      </c>
      <c r="B86" s="9">
        <v>1608</v>
      </c>
      <c r="C86" s="9">
        <v>1608</v>
      </c>
      <c r="D86" s="55">
        <v>1381.31087</v>
      </c>
      <c r="E86" s="9">
        <f t="shared" si="11"/>
        <v>-226.68912999999998</v>
      </c>
      <c r="F86" s="9">
        <f t="shared" si="9"/>
        <v>-226.68912999999998</v>
      </c>
      <c r="G86" s="9">
        <f t="shared" si="12"/>
        <v>85.90241728855722</v>
      </c>
      <c r="H86" s="10">
        <f t="shared" si="10"/>
        <v>85.90241728855722</v>
      </c>
      <c r="J86" s="4"/>
    </row>
    <row r="87" spans="1:11" s="5" customFormat="1" ht="21.75" customHeight="1">
      <c r="A87" s="11" t="s">
        <v>136</v>
      </c>
      <c r="B87" s="47">
        <v>44320.399999999994</v>
      </c>
      <c r="C87" s="47">
        <v>44320.399999999994</v>
      </c>
      <c r="D87" s="47">
        <v>46527.83896</v>
      </c>
      <c r="E87" s="47">
        <f t="shared" si="11"/>
        <v>2207.438960000007</v>
      </c>
      <c r="F87" s="47">
        <f t="shared" si="9"/>
        <v>2207.438960000007</v>
      </c>
      <c r="G87" s="47">
        <f t="shared" si="12"/>
        <v>104.98063862239513</v>
      </c>
      <c r="H87" s="70">
        <f t="shared" si="10"/>
        <v>104.98063862239513</v>
      </c>
      <c r="I87" s="83"/>
      <c r="J87" s="83"/>
      <c r="K87" s="83"/>
    </row>
    <row r="88" spans="1:11" s="5" customFormat="1" ht="21.75" customHeight="1">
      <c r="A88" s="12" t="s">
        <v>79</v>
      </c>
      <c r="B88" s="9">
        <v>33893.9</v>
      </c>
      <c r="C88" s="9">
        <v>33893.9</v>
      </c>
      <c r="D88" s="55">
        <v>35426.51605</v>
      </c>
      <c r="E88" s="9">
        <f t="shared" si="11"/>
        <v>1532.616049999997</v>
      </c>
      <c r="F88" s="9">
        <f t="shared" si="9"/>
        <v>1532.616049999997</v>
      </c>
      <c r="G88" s="9">
        <f t="shared" si="12"/>
        <v>104.52180495605403</v>
      </c>
      <c r="H88" s="10">
        <f t="shared" si="10"/>
        <v>104.52180495605403</v>
      </c>
      <c r="I88" s="4"/>
      <c r="J88" s="4"/>
      <c r="K88" s="4"/>
    </row>
    <row r="89" spans="1:11" s="5" customFormat="1" ht="21.75" customHeight="1">
      <c r="A89" s="12" t="s">
        <v>80</v>
      </c>
      <c r="B89" s="9">
        <v>35.1</v>
      </c>
      <c r="C89" s="9">
        <v>35.1</v>
      </c>
      <c r="D89" s="55">
        <v>78.32028</v>
      </c>
      <c r="E89" s="9">
        <f t="shared" si="11"/>
        <v>43.220279999999995</v>
      </c>
      <c r="F89" s="9">
        <f t="shared" si="9"/>
        <v>43.220279999999995</v>
      </c>
      <c r="G89" s="9">
        <f t="shared" si="12"/>
        <v>223.13470085470084</v>
      </c>
      <c r="H89" s="10">
        <f t="shared" si="10"/>
        <v>223.13470085470084</v>
      </c>
      <c r="I89" s="83"/>
      <c r="J89" s="83"/>
      <c r="K89" s="83"/>
    </row>
    <row r="90" spans="1:10" s="5" customFormat="1" ht="21.75" customHeight="1">
      <c r="A90" s="12" t="s">
        <v>81</v>
      </c>
      <c r="B90" s="9">
        <v>423</v>
      </c>
      <c r="C90" s="9">
        <v>423</v>
      </c>
      <c r="D90" s="55">
        <v>686.5976900000001</v>
      </c>
      <c r="E90" s="9">
        <f t="shared" si="11"/>
        <v>263.59769000000006</v>
      </c>
      <c r="F90" s="9">
        <f t="shared" si="9"/>
        <v>263.59769000000006</v>
      </c>
      <c r="G90" s="9">
        <f t="shared" si="12"/>
        <v>162.3162387706856</v>
      </c>
      <c r="H90" s="10">
        <f t="shared" si="10"/>
        <v>162.3162387706856</v>
      </c>
      <c r="J90" s="4"/>
    </row>
    <row r="91" spans="1:10" s="5" customFormat="1" ht="21.75" customHeight="1">
      <c r="A91" s="12" t="s">
        <v>82</v>
      </c>
      <c r="B91" s="9">
        <v>187</v>
      </c>
      <c r="C91" s="9">
        <v>187</v>
      </c>
      <c r="D91" s="55">
        <v>120.43469</v>
      </c>
      <c r="E91" s="9">
        <f t="shared" si="11"/>
        <v>-66.56531</v>
      </c>
      <c r="F91" s="9">
        <f t="shared" si="9"/>
        <v>-66.56531</v>
      </c>
      <c r="G91" s="9">
        <f t="shared" si="12"/>
        <v>64.40357754010695</v>
      </c>
      <c r="H91" s="10">
        <f t="shared" si="10"/>
        <v>64.40357754010695</v>
      </c>
      <c r="J91" s="4"/>
    </row>
    <row r="92" spans="1:10" s="5" customFormat="1" ht="21.75" customHeight="1">
      <c r="A92" s="12" t="s">
        <v>83</v>
      </c>
      <c r="B92" s="9">
        <v>4656.7</v>
      </c>
      <c r="C92" s="9">
        <v>4656.7</v>
      </c>
      <c r="D92" s="55">
        <v>4948.07239</v>
      </c>
      <c r="E92" s="9">
        <f t="shared" si="11"/>
        <v>291.37239000000045</v>
      </c>
      <c r="F92" s="9">
        <f t="shared" si="9"/>
        <v>291.37239000000045</v>
      </c>
      <c r="G92" s="9">
        <f t="shared" si="12"/>
        <v>106.25705735821505</v>
      </c>
      <c r="H92" s="10">
        <f t="shared" si="10"/>
        <v>106.25705735821505</v>
      </c>
      <c r="J92" s="4"/>
    </row>
    <row r="93" spans="1:10" s="5" customFormat="1" ht="21.75" customHeight="1">
      <c r="A93" s="12" t="s">
        <v>84</v>
      </c>
      <c r="B93" s="9">
        <v>2556.6</v>
      </c>
      <c r="C93" s="9">
        <v>2556.6</v>
      </c>
      <c r="D93" s="55">
        <v>2654.37207</v>
      </c>
      <c r="E93" s="9">
        <f t="shared" si="11"/>
        <v>97.77206999999999</v>
      </c>
      <c r="F93" s="9">
        <f t="shared" si="9"/>
        <v>97.77206999999999</v>
      </c>
      <c r="G93" s="9">
        <f t="shared" si="12"/>
        <v>103.82430063365406</v>
      </c>
      <c r="H93" s="10">
        <f t="shared" si="10"/>
        <v>103.82430063365406</v>
      </c>
      <c r="J93" s="4"/>
    </row>
    <row r="94" spans="1:10" s="5" customFormat="1" ht="21.75" customHeight="1">
      <c r="A94" s="12" t="s">
        <v>85</v>
      </c>
      <c r="B94" s="9">
        <v>285</v>
      </c>
      <c r="C94" s="9">
        <v>285</v>
      </c>
      <c r="D94" s="55">
        <v>293.2256</v>
      </c>
      <c r="E94" s="9">
        <f t="shared" si="11"/>
        <v>8.225599999999986</v>
      </c>
      <c r="F94" s="9">
        <f t="shared" si="9"/>
        <v>8.225599999999986</v>
      </c>
      <c r="G94" s="9">
        <f t="shared" si="12"/>
        <v>102.88617543859648</v>
      </c>
      <c r="H94" s="10">
        <f t="shared" si="10"/>
        <v>102.88617543859648</v>
      </c>
      <c r="J94" s="4"/>
    </row>
    <row r="95" spans="1:10" s="5" customFormat="1" ht="21.75" customHeight="1">
      <c r="A95" s="12" t="s">
        <v>86</v>
      </c>
      <c r="B95" s="9">
        <v>2283.1</v>
      </c>
      <c r="C95" s="9">
        <v>2283.1</v>
      </c>
      <c r="D95" s="55">
        <v>2320.30019</v>
      </c>
      <c r="E95" s="9">
        <f t="shared" si="11"/>
        <v>37.20019000000002</v>
      </c>
      <c r="F95" s="9">
        <f t="shared" si="9"/>
        <v>37.20019000000002</v>
      </c>
      <c r="G95" s="9">
        <f t="shared" si="12"/>
        <v>101.6293719066182</v>
      </c>
      <c r="H95" s="10">
        <f t="shared" si="10"/>
        <v>101.6293719066182</v>
      </c>
      <c r="J95" s="4"/>
    </row>
    <row r="96" spans="1:11" s="5" customFormat="1" ht="21.75" customHeight="1">
      <c r="A96" s="11" t="s">
        <v>137</v>
      </c>
      <c r="B96" s="47">
        <v>100103.6</v>
      </c>
      <c r="C96" s="47">
        <v>101200.6</v>
      </c>
      <c r="D96" s="47">
        <v>94620.09059000002</v>
      </c>
      <c r="E96" s="47">
        <f t="shared" si="11"/>
        <v>-5483.509409999984</v>
      </c>
      <c r="F96" s="47">
        <f t="shared" si="9"/>
        <v>-6580.509409999984</v>
      </c>
      <c r="G96" s="47">
        <f t="shared" si="12"/>
        <v>94.52216562641105</v>
      </c>
      <c r="H96" s="70">
        <f t="shared" si="10"/>
        <v>93.49755889787217</v>
      </c>
      <c r="I96" s="83"/>
      <c r="J96" s="83"/>
      <c r="K96" s="83"/>
    </row>
    <row r="97" spans="1:11" s="5" customFormat="1" ht="21.75" customHeight="1">
      <c r="A97" s="12" t="s">
        <v>87</v>
      </c>
      <c r="B97" s="9">
        <v>72069.4</v>
      </c>
      <c r="C97" s="9">
        <v>72146.4</v>
      </c>
      <c r="D97" s="55">
        <v>71996.94616</v>
      </c>
      <c r="E97" s="9">
        <f t="shared" si="11"/>
        <v>-72.4538399999874</v>
      </c>
      <c r="F97" s="9">
        <f t="shared" si="9"/>
        <v>-149.4538399999874</v>
      </c>
      <c r="G97" s="9">
        <f t="shared" si="12"/>
        <v>99.89946656972309</v>
      </c>
      <c r="H97" s="10">
        <f t="shared" si="10"/>
        <v>99.79284643447215</v>
      </c>
      <c r="I97" s="4"/>
      <c r="J97" s="4"/>
      <c r="K97" s="4"/>
    </row>
    <row r="98" spans="1:11" s="5" customFormat="1" ht="21.75" customHeight="1">
      <c r="A98" s="12" t="s">
        <v>88</v>
      </c>
      <c r="B98" s="9">
        <v>437.1</v>
      </c>
      <c r="C98" s="9">
        <v>437.1</v>
      </c>
      <c r="D98" s="55">
        <v>310.2209</v>
      </c>
      <c r="E98" s="9">
        <f t="shared" si="11"/>
        <v>-126.87910000000005</v>
      </c>
      <c r="F98" s="9">
        <f aca="true" t="shared" si="13" ref="F98:F117">D98-C98</f>
        <v>-126.87910000000005</v>
      </c>
      <c r="G98" s="9">
        <f t="shared" si="12"/>
        <v>70.97252345001142</v>
      </c>
      <c r="H98" s="10">
        <f aca="true" t="shared" si="14" ref="H98:H117">D98/C98*100</f>
        <v>70.97252345001142</v>
      </c>
      <c r="I98" s="83"/>
      <c r="J98" s="83"/>
      <c r="K98" s="83"/>
    </row>
    <row r="99" spans="1:10" s="5" customFormat="1" ht="21.75" customHeight="1">
      <c r="A99" s="12" t="s">
        <v>89</v>
      </c>
      <c r="B99" s="9">
        <v>198.1</v>
      </c>
      <c r="C99" s="9">
        <v>198.1</v>
      </c>
      <c r="D99" s="55">
        <v>152.22121</v>
      </c>
      <c r="E99" s="9">
        <f t="shared" si="11"/>
        <v>-45.87878999999998</v>
      </c>
      <c r="F99" s="9">
        <f t="shared" si="13"/>
        <v>-45.87878999999998</v>
      </c>
      <c r="G99" s="9">
        <f t="shared" si="12"/>
        <v>76.84059061080264</v>
      </c>
      <c r="H99" s="10">
        <f t="shared" si="14"/>
        <v>76.84059061080264</v>
      </c>
      <c r="J99" s="4"/>
    </row>
    <row r="100" spans="1:10" s="5" customFormat="1" ht="21.75" customHeight="1">
      <c r="A100" s="12" t="s">
        <v>90</v>
      </c>
      <c r="B100" s="9">
        <v>1019.4</v>
      </c>
      <c r="C100" s="9">
        <v>1019.4</v>
      </c>
      <c r="D100" s="55">
        <v>796.55606</v>
      </c>
      <c r="E100" s="9">
        <f t="shared" si="11"/>
        <v>-222.84393999999998</v>
      </c>
      <c r="F100" s="9">
        <f t="shared" si="13"/>
        <v>-222.84393999999998</v>
      </c>
      <c r="G100" s="9">
        <f t="shared" si="12"/>
        <v>78.13969589954876</v>
      </c>
      <c r="H100" s="10">
        <f t="shared" si="14"/>
        <v>78.13969589954876</v>
      </c>
      <c r="J100" s="4"/>
    </row>
    <row r="101" spans="1:10" s="5" customFormat="1" ht="21.75" customHeight="1">
      <c r="A101" s="12" t="s">
        <v>91</v>
      </c>
      <c r="B101" s="9">
        <v>98.3</v>
      </c>
      <c r="C101" s="9">
        <v>98.3</v>
      </c>
      <c r="D101" s="55">
        <v>86.18672</v>
      </c>
      <c r="E101" s="9">
        <f t="shared" si="11"/>
        <v>-12.113280000000003</v>
      </c>
      <c r="F101" s="9">
        <f t="shared" si="13"/>
        <v>-12.113280000000003</v>
      </c>
      <c r="G101" s="9">
        <f t="shared" si="12"/>
        <v>87.67723296032554</v>
      </c>
      <c r="H101" s="10">
        <f t="shared" si="14"/>
        <v>87.67723296032554</v>
      </c>
      <c r="J101" s="4"/>
    </row>
    <row r="102" spans="1:10" s="5" customFormat="1" ht="21.75" customHeight="1">
      <c r="A102" s="12" t="s">
        <v>92</v>
      </c>
      <c r="B102" s="9">
        <v>450.8</v>
      </c>
      <c r="C102" s="9">
        <v>1470.8</v>
      </c>
      <c r="D102" s="55">
        <v>1932.64822</v>
      </c>
      <c r="E102" s="9">
        <f t="shared" si="11"/>
        <v>1481.84822</v>
      </c>
      <c r="F102" s="9">
        <f t="shared" si="13"/>
        <v>461.8482200000001</v>
      </c>
      <c r="G102" s="9">
        <f t="shared" si="12"/>
        <v>428.71522182786157</v>
      </c>
      <c r="H102" s="10">
        <f t="shared" si="14"/>
        <v>131.40115719336416</v>
      </c>
      <c r="J102" s="4"/>
    </row>
    <row r="103" spans="1:10" s="5" customFormat="1" ht="21.75" customHeight="1">
      <c r="A103" s="12" t="s">
        <v>93</v>
      </c>
      <c r="B103" s="9">
        <v>737.9</v>
      </c>
      <c r="C103" s="9">
        <v>737.9</v>
      </c>
      <c r="D103" s="55">
        <v>488.30013</v>
      </c>
      <c r="E103" s="9">
        <f t="shared" si="11"/>
        <v>-249.59986999999995</v>
      </c>
      <c r="F103" s="9">
        <f t="shared" si="13"/>
        <v>-249.59986999999995</v>
      </c>
      <c r="G103" s="9">
        <f t="shared" si="12"/>
        <v>66.17429597506438</v>
      </c>
      <c r="H103" s="10">
        <f t="shared" si="14"/>
        <v>66.17429597506438</v>
      </c>
      <c r="J103" s="4"/>
    </row>
    <row r="104" spans="1:10" s="5" customFormat="1" ht="21.75" customHeight="1">
      <c r="A104" s="12" t="s">
        <v>94</v>
      </c>
      <c r="B104" s="9">
        <v>24834.8</v>
      </c>
      <c r="C104" s="9">
        <v>24834.8</v>
      </c>
      <c r="D104" s="55">
        <v>18683.25461</v>
      </c>
      <c r="E104" s="9">
        <f aca="true" t="shared" si="15" ref="E104:E117">D104-B104</f>
        <v>-6151.545389999999</v>
      </c>
      <c r="F104" s="9">
        <f t="shared" si="13"/>
        <v>-6151.545389999999</v>
      </c>
      <c r="G104" s="9">
        <f aca="true" t="shared" si="16" ref="G104:G117">D104/B104*100</f>
        <v>75.2301391998325</v>
      </c>
      <c r="H104" s="10">
        <f t="shared" si="14"/>
        <v>75.2301391998325</v>
      </c>
      <c r="J104" s="4"/>
    </row>
    <row r="105" spans="1:10" s="5" customFormat="1" ht="21.75" customHeight="1">
      <c r="A105" s="12" t="s">
        <v>95</v>
      </c>
      <c r="B105" s="9">
        <v>257.8</v>
      </c>
      <c r="C105" s="9">
        <v>257.8</v>
      </c>
      <c r="D105" s="55">
        <v>173.75658</v>
      </c>
      <c r="E105" s="9">
        <f t="shared" si="15"/>
        <v>-84.04342</v>
      </c>
      <c r="F105" s="9">
        <f t="shared" si="13"/>
        <v>-84.04342</v>
      </c>
      <c r="G105" s="9">
        <f t="shared" si="16"/>
        <v>67.39975950349108</v>
      </c>
      <c r="H105" s="10">
        <f t="shared" si="14"/>
        <v>67.39975950349108</v>
      </c>
      <c r="J105" s="4"/>
    </row>
    <row r="106" spans="1:11" s="5" customFormat="1" ht="21.75" customHeight="1">
      <c r="A106" s="11" t="s">
        <v>138</v>
      </c>
      <c r="B106" s="47">
        <v>50522.29999999999</v>
      </c>
      <c r="C106" s="47">
        <v>45044.39999999999</v>
      </c>
      <c r="D106" s="47">
        <v>43958.802599999995</v>
      </c>
      <c r="E106" s="47">
        <f t="shared" si="15"/>
        <v>-6563.497399999993</v>
      </c>
      <c r="F106" s="47">
        <f t="shared" si="13"/>
        <v>-1085.5973999999915</v>
      </c>
      <c r="G106" s="47">
        <f t="shared" si="16"/>
        <v>87.00871219243781</v>
      </c>
      <c r="H106" s="70">
        <f t="shared" si="14"/>
        <v>97.58993925993022</v>
      </c>
      <c r="I106" s="83"/>
      <c r="J106" s="83"/>
      <c r="K106" s="83"/>
    </row>
    <row r="107" spans="1:11" s="5" customFormat="1" ht="21.75" customHeight="1">
      <c r="A107" s="12" t="s">
        <v>96</v>
      </c>
      <c r="B107" s="9">
        <v>41944.9</v>
      </c>
      <c r="C107" s="9">
        <v>35841.3</v>
      </c>
      <c r="D107" s="55">
        <v>33950.83964</v>
      </c>
      <c r="E107" s="9">
        <f t="shared" si="15"/>
        <v>-7994.060360000003</v>
      </c>
      <c r="F107" s="9">
        <f t="shared" si="13"/>
        <v>-1890.4603600000046</v>
      </c>
      <c r="G107" s="9">
        <f t="shared" si="16"/>
        <v>80.94152004176908</v>
      </c>
      <c r="H107" s="10">
        <f t="shared" si="14"/>
        <v>94.72546933286459</v>
      </c>
      <c r="I107" s="4"/>
      <c r="J107" s="4"/>
      <c r="K107" s="4"/>
    </row>
    <row r="108" spans="1:11" s="5" customFormat="1" ht="21.75" customHeight="1">
      <c r="A108" s="12" t="s">
        <v>97</v>
      </c>
      <c r="B108" s="9">
        <v>1736</v>
      </c>
      <c r="C108" s="9">
        <v>1736</v>
      </c>
      <c r="D108" s="55">
        <v>1918.85334</v>
      </c>
      <c r="E108" s="9">
        <f t="shared" si="15"/>
        <v>182.8533399999999</v>
      </c>
      <c r="F108" s="9">
        <f t="shared" si="13"/>
        <v>182.8533399999999</v>
      </c>
      <c r="G108" s="9">
        <f t="shared" si="16"/>
        <v>110.53302649769586</v>
      </c>
      <c r="H108" s="10">
        <f t="shared" si="14"/>
        <v>110.53302649769586</v>
      </c>
      <c r="I108" s="83"/>
      <c r="J108" s="83"/>
      <c r="K108" s="83"/>
    </row>
    <row r="109" spans="1:8" s="5" customFormat="1" ht="21.75" customHeight="1">
      <c r="A109" s="12" t="s">
        <v>98</v>
      </c>
      <c r="B109" s="9">
        <v>300</v>
      </c>
      <c r="C109" s="9">
        <v>925.7</v>
      </c>
      <c r="D109" s="55">
        <v>1016.00356</v>
      </c>
      <c r="E109" s="9">
        <f t="shared" si="15"/>
        <v>716.00356</v>
      </c>
      <c r="F109" s="9">
        <f t="shared" si="13"/>
        <v>90.30355999999995</v>
      </c>
      <c r="G109" s="9">
        <f t="shared" si="16"/>
        <v>338.6678533333333</v>
      </c>
      <c r="H109" s="10">
        <f t="shared" si="14"/>
        <v>109.75516474019659</v>
      </c>
    </row>
    <row r="110" spans="1:8" s="5" customFormat="1" ht="21.75" customHeight="1">
      <c r="A110" s="12" t="s">
        <v>99</v>
      </c>
      <c r="B110" s="9">
        <v>449.2</v>
      </c>
      <c r="C110" s="9">
        <v>449.2</v>
      </c>
      <c r="D110" s="55">
        <v>528.97464</v>
      </c>
      <c r="E110" s="9">
        <f t="shared" si="15"/>
        <v>79.77464000000003</v>
      </c>
      <c r="F110" s="9">
        <f t="shared" si="13"/>
        <v>79.77464000000003</v>
      </c>
      <c r="G110" s="9">
        <f t="shared" si="16"/>
        <v>117.75926981300088</v>
      </c>
      <c r="H110" s="10">
        <f t="shared" si="14"/>
        <v>117.75926981300088</v>
      </c>
    </row>
    <row r="111" spans="1:8" s="5" customFormat="1" ht="21.75" customHeight="1">
      <c r="A111" s="12" t="s">
        <v>100</v>
      </c>
      <c r="B111" s="9">
        <v>262.7</v>
      </c>
      <c r="C111" s="9">
        <v>262.7</v>
      </c>
      <c r="D111" s="55">
        <v>235.08978</v>
      </c>
      <c r="E111" s="9">
        <f t="shared" si="15"/>
        <v>-27.610219999999998</v>
      </c>
      <c r="F111" s="9">
        <f t="shared" si="13"/>
        <v>-27.610219999999998</v>
      </c>
      <c r="G111" s="9">
        <f t="shared" si="16"/>
        <v>89.48982870194138</v>
      </c>
      <c r="H111" s="10">
        <f t="shared" si="14"/>
        <v>89.48982870194138</v>
      </c>
    </row>
    <row r="112" spans="1:8" s="5" customFormat="1" ht="21.75" customHeight="1">
      <c r="A112" s="12" t="s">
        <v>101</v>
      </c>
      <c r="B112" s="9">
        <v>348.5</v>
      </c>
      <c r="C112" s="9">
        <v>348.5</v>
      </c>
      <c r="D112" s="55">
        <v>489.59819</v>
      </c>
      <c r="E112" s="9">
        <f t="shared" si="15"/>
        <v>141.09819</v>
      </c>
      <c r="F112" s="9">
        <f t="shared" si="13"/>
        <v>141.09819</v>
      </c>
      <c r="G112" s="9">
        <f t="shared" si="16"/>
        <v>140.4872855093257</v>
      </c>
      <c r="H112" s="10">
        <f t="shared" si="14"/>
        <v>140.4872855093257</v>
      </c>
    </row>
    <row r="113" spans="1:8" s="5" customFormat="1" ht="21.75" customHeight="1">
      <c r="A113" s="12" t="s">
        <v>102</v>
      </c>
      <c r="B113" s="9">
        <v>140.7</v>
      </c>
      <c r="C113" s="9">
        <v>140.7</v>
      </c>
      <c r="D113" s="55">
        <v>157.31634</v>
      </c>
      <c r="E113" s="9">
        <f t="shared" si="15"/>
        <v>16.616340000000008</v>
      </c>
      <c r="F113" s="9">
        <f t="shared" si="13"/>
        <v>16.616340000000008</v>
      </c>
      <c r="G113" s="9">
        <f t="shared" si="16"/>
        <v>111.80976545842218</v>
      </c>
      <c r="H113" s="10">
        <f t="shared" si="14"/>
        <v>111.80976545842218</v>
      </c>
    </row>
    <row r="114" spans="1:8" s="5" customFormat="1" ht="21.75" customHeight="1">
      <c r="A114" s="12" t="s">
        <v>103</v>
      </c>
      <c r="B114" s="9">
        <v>606</v>
      </c>
      <c r="C114" s="9">
        <v>606</v>
      </c>
      <c r="D114" s="55">
        <v>519.92515</v>
      </c>
      <c r="E114" s="9">
        <f t="shared" si="15"/>
        <v>-86.07484999999997</v>
      </c>
      <c r="F114" s="9">
        <f t="shared" si="13"/>
        <v>-86.07484999999997</v>
      </c>
      <c r="G114" s="9">
        <f t="shared" si="16"/>
        <v>85.79622937293729</v>
      </c>
      <c r="H114" s="10">
        <f t="shared" si="14"/>
        <v>85.79622937293729</v>
      </c>
    </row>
    <row r="115" spans="1:8" s="5" customFormat="1" ht="21.75" customHeight="1">
      <c r="A115" s="12" t="s">
        <v>104</v>
      </c>
      <c r="B115" s="9">
        <v>434.2</v>
      </c>
      <c r="C115" s="9">
        <v>434.2</v>
      </c>
      <c r="D115" s="55">
        <v>784.42232</v>
      </c>
      <c r="E115" s="9">
        <f t="shared" si="15"/>
        <v>350.22232</v>
      </c>
      <c r="F115" s="9">
        <f t="shared" si="13"/>
        <v>350.22232</v>
      </c>
      <c r="G115" s="9">
        <f t="shared" si="16"/>
        <v>180.65921695071395</v>
      </c>
      <c r="H115" s="10">
        <f t="shared" si="14"/>
        <v>180.65921695071395</v>
      </c>
    </row>
    <row r="116" spans="1:8" s="5" customFormat="1" ht="21.75" customHeight="1">
      <c r="A116" s="12" t="s">
        <v>105</v>
      </c>
      <c r="B116" s="9">
        <v>466.1</v>
      </c>
      <c r="C116" s="9">
        <v>466.1</v>
      </c>
      <c r="D116" s="55">
        <v>586.07935</v>
      </c>
      <c r="E116" s="9">
        <f t="shared" si="15"/>
        <v>119.97934999999995</v>
      </c>
      <c r="F116" s="9">
        <f t="shared" si="13"/>
        <v>119.97934999999995</v>
      </c>
      <c r="G116" s="9">
        <f t="shared" si="16"/>
        <v>125.74111778588284</v>
      </c>
      <c r="H116" s="10">
        <f t="shared" si="14"/>
        <v>125.74111778588284</v>
      </c>
    </row>
    <row r="117" spans="1:8" s="5" customFormat="1" ht="21.75" customHeight="1" thickBot="1">
      <c r="A117" s="19" t="s">
        <v>106</v>
      </c>
      <c r="B117" s="56">
        <v>3834</v>
      </c>
      <c r="C117" s="56">
        <v>3834</v>
      </c>
      <c r="D117" s="56">
        <v>3771.70029</v>
      </c>
      <c r="E117" s="56">
        <f t="shared" si="15"/>
        <v>-62.29970999999978</v>
      </c>
      <c r="F117" s="56">
        <f t="shared" si="13"/>
        <v>-62.29970999999978</v>
      </c>
      <c r="G117" s="56">
        <f t="shared" si="16"/>
        <v>98.37507276995305</v>
      </c>
      <c r="H117" s="71">
        <f t="shared" si="14"/>
        <v>98.37507276995305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81"/>
      <c r="C120" s="81"/>
      <c r="D120" s="81"/>
      <c r="E120" s="22"/>
      <c r="F120" s="22"/>
      <c r="G120" s="22"/>
      <c r="H120" s="22"/>
    </row>
    <row r="121" spans="1:8" ht="18.75">
      <c r="A121" s="5"/>
      <c r="B121" s="103"/>
      <c r="C121" s="103"/>
      <c r="D121" s="103"/>
      <c r="E121" s="22"/>
      <c r="F121" s="22"/>
      <c r="G121" s="22"/>
      <c r="H121" s="22"/>
    </row>
    <row r="122" spans="1:8" ht="18.75">
      <c r="A122" s="5"/>
      <c r="B122" s="22"/>
      <c r="C122" s="22"/>
      <c r="D122" s="22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18.75">
      <c r="A124" s="5"/>
      <c r="B124" s="79"/>
      <c r="C124" s="79"/>
      <c r="D124" s="79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2020-07-27T08:13:17Z</dcterms:modified>
  <cp:category/>
  <cp:version/>
  <cp:contentType/>
  <cp:contentStatus/>
</cp:coreProperties>
</file>