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0" yWindow="-150" windowWidth="15120" windowHeight="12960" tabRatio="914"/>
  </bookViews>
  <sheets>
    <sheet name="Свод" sheetId="4" r:id="rId1"/>
  </sheets>
  <externalReferences>
    <externalReference r:id="rId2"/>
  </externalReferences>
  <definedNames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>#REF!</definedName>
    <definedName name="XDO_?NAME_BUD_2?">#REF!</definedName>
    <definedName name="XDO_?NAME_MM?">#REF!</definedName>
    <definedName name="XDO_?NAME_T?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>#REF!</definedName>
    <definedName name="XDO_GROUP_?LINE?">'[1]0531467'!#REF!</definedName>
    <definedName name="XDO_GROUP_?LIST_DATA?">#REF!</definedName>
    <definedName name="XDO_GROUP_?LIST_DATA_2?">#REF!</definedName>
    <definedName name="XDO_GROUP_?LIST_DATA_3?">#REF!</definedName>
    <definedName name="XDO_GROUP_?REPPRT?">#REF!</definedName>
    <definedName name="А246">#REF!</definedName>
    <definedName name="е">#REF!</definedName>
    <definedName name="е1321">#REF!</definedName>
    <definedName name="_xlnm.Print_Titles" localSheetId="0">Свод!$5:$5</definedName>
    <definedName name="л">#REF!</definedName>
    <definedName name="лпр">#REF!</definedName>
    <definedName name="_xlnm.Print_Area" localSheetId="0">Свод!$A$1:$E$57</definedName>
    <definedName name="х">#REF!</definedName>
    <definedName name="х1">#REF!</definedName>
    <definedName name="ха">#REF!</definedName>
    <definedName name="э">#REF!</definedName>
  </definedNames>
  <calcPr calcId="144525" refMode="R1C1"/>
</workbook>
</file>

<file path=xl/calcChain.xml><?xml version="1.0" encoding="utf-8"?>
<calcChain xmlns="http://schemas.openxmlformats.org/spreadsheetml/2006/main">
  <c r="C22" i="4" l="1"/>
  <c r="D54" i="4" l="1"/>
  <c r="C54" i="4"/>
  <c r="D22" i="4" l="1"/>
  <c r="D11" i="4"/>
  <c r="C11" i="4"/>
  <c r="E11" i="4" l="1"/>
  <c r="E54" i="4"/>
  <c r="D6" i="4"/>
  <c r="C6" i="4" l="1"/>
  <c r="E6" i="4" l="1"/>
  <c r="C57" i="4"/>
  <c r="D57" i="4" l="1"/>
  <c r="E57" i="4" s="1"/>
  <c r="E22" i="4" l="1"/>
</calcChain>
</file>

<file path=xl/sharedStrings.xml><?xml version="1.0" encoding="utf-8"?>
<sst xmlns="http://schemas.openxmlformats.org/spreadsheetml/2006/main" count="113" uniqueCount="113">
  <si>
    <t>ИНФОРМАЦИЯ</t>
  </si>
  <si>
    <t xml:space="preserve"> </t>
  </si>
  <si>
    <t xml:space="preserve">о предоставлении межбюджетных трансфертов бюджетам муниципальных образований </t>
  </si>
  <si>
    <t>тыс. рублей</t>
  </si>
  <si>
    <t>№ п/п</t>
  </si>
  <si>
    <t>Дотации - всего</t>
  </si>
  <si>
    <t>1.1</t>
  </si>
  <si>
    <t>1.2</t>
  </si>
  <si>
    <t>Субсидии - всего</t>
  </si>
  <si>
    <t>2</t>
  </si>
  <si>
    <t>2.1</t>
  </si>
  <si>
    <t>Субвенции - всего</t>
  </si>
  <si>
    <t>3</t>
  </si>
  <si>
    <t>3.1</t>
  </si>
  <si>
    <t>3.2</t>
  </si>
  <si>
    <t>4</t>
  </si>
  <si>
    <t>Иные межбюджетные трансферты</t>
  </si>
  <si>
    <t>4.1</t>
  </si>
  <si>
    <t>ИТОГО</t>
  </si>
  <si>
    <t>Наименование межбюджетного трансферта</t>
  </si>
  <si>
    <t>Выравнивание бюджетной обеспеченности поселений</t>
  </si>
  <si>
    <t xml:space="preserve">Выравнивание бюджетной обеспеченности муниципальных районов (городских округов) </t>
  </si>
  <si>
    <t>Поддержка мер по обеспечению сбалансированности местных бюджетов</t>
  </si>
  <si>
    <t xml:space="preserve">Дотация на стимулирование муниципальных районов (городских округов) </t>
  </si>
  <si>
    <t>1.3</t>
  </si>
  <si>
    <t>1.4</t>
  </si>
  <si>
    <t>Субсидии на формирование районных фондов финансовой поддержки поселений</t>
  </si>
  <si>
    <t>Субвенции бюджетам муниципальных районов (городских округов) на реализацию Закона Карачаево-Черкесской Республики от 11 марта 1999 г. N 607-XXII "О статусе столицы Карачаево-Черкесской Республики"</t>
  </si>
  <si>
    <t>Прочие межбюджетные трансферты общего характера (депутатские)</t>
  </si>
  <si>
    <t>Субвенции бюджетам муниципальных районов на осуществление отдельных государственных полномочий Карачаево-Черкесской Республики по выравниванию бюджетной обеспеченности поселений</t>
  </si>
  <si>
    <t xml:space="preserve">Субвенции бюджетам муниципальных образований на социальные выплаты безработным гражданам в соответствии с Законом Российской Федерации от 19 апреля 1991 г. N 1032-1 "О занятости населения в Российской Федерации" </t>
  </si>
  <si>
    <t>Средства уходят не в МО, а на возмещение затрат Пенсионного Фонда</t>
  </si>
  <si>
    <t>Субвенции бюджетам муниципальных образований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</si>
  <si>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Субсидии на капитальный ремонт и ремонт автомобильных дорог общего пользования населенных пунктов Карачаево-Черкесской Республики (Межбюджетные трансферты)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</si>
  <si>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(Межбюджетные трансферты)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</si>
  <si>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(Мероприятия направленные на поддержку благоустройства дворовых территорий многоквартирных домов) (Межбюджетные трансферты)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</si>
  <si>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(Мероприятия направленные на поддержку благоустройства территорий общего пользования) (Межбюджетные трансферты)</t>
  </si>
  <si>
    <t>Субвенции, на предоставление субсидий на компенсацию выпадающих доходов организациям коммунального комплекса муниципальной формы собственности (Межбюджетные трансферты)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</si>
  <si>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(Межбюджетные трансферты)</t>
  </si>
  <si>
    <t>Социальное пособие на погребение (Межбюджетные трансферты)</t>
  </si>
  <si>
    <t>Субвенции на предоставление малоимущим гражданам субсидий на оплату жилого помещения и коммунальных услуг (Межбюджетные трансферты)</t>
  </si>
  <si>
    <t>Субвенции на осуществление полномочий по обеспечению мер социальной поддержки многодетных семей, установленных Законом Карачаево-Черкесской Республики от 11 апреля 2005 г. N 43-РЗ "О мерах социальной поддержки многодетной семьи и семьи, в которой один или оба родителя являются инвалидами" (Межбюджетные трансферты)</t>
  </si>
  <si>
    <t>Субвенции на осуществление полномочий по обеспечению мер социальной поддержки ветеранов труда, установленных Законом Карачаево-Черкесской Республики от 12 января 2005 г. N 8-РЗ "О социальной защите отдельных категорий ветеранов" (Межбюджетные трансферты)</t>
  </si>
  <si>
    <t>Субвенции на осуществление полномочий по обеспечению мер социальной поддержки реабилитированным лицам и лицам, признанным пострадавшими от политических репрессий, установленных Законом Карачаево-Черкесской Республики от 12 января 2005 г. N 7-РЗ "О мерах социальной поддержки реабилитированных лиц и лиц, признанных пострадавшими от политических репрессий" (Межбюджетные трансферты)</t>
  </si>
  <si>
    <t>Субвенции на осуществление полномочий по обеспечению мер социальной поддержки ветеранов труда Карачаево-Черкесской Республики, установленных Законом Карачаево-Черкесской Республики от 11 ноября 2008 г. N 69-РЗ "О ветеранах труда Карачаево-Черкесской Республики" (Межбюджетные трансферты)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</si>
  <si>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(Межбюджетные трансферты)</t>
  </si>
  <si>
    <t>Оплата жилищно-коммунальных услуг отдельным категориям граждан, за счет средств федерального бюджета (Межбюджетные трансферты)</t>
  </si>
  <si>
    <t>Ежемесячное социальное пособие гражданам, имеющим детей (Межбюджетные трансферты)</t>
  </si>
  <si>
    <t>Расходы на ежемесячную денежную выплату, назначаемую в случае рождения третьего ребенка или последующих детей до достижения ребенком возраста трех лет (Межбюджетные трансферты)</t>
  </si>
  <si>
    <t>Расходы на реализацию мероприятий по организации и оздоровлению детей в образовательных организациях субъекта (Межбюджетные трансферты)</t>
  </si>
  <si>
    <t>3.3</t>
  </si>
  <si>
    <t>3.4</t>
  </si>
  <si>
    <t>3.5</t>
  </si>
  <si>
    <t>3.6</t>
  </si>
  <si>
    <t>Субвенции бюджетам муниципальных районов (городских округов) на осуществление полномочий по опеке и попечительству</t>
  </si>
  <si>
    <t>3.7</t>
  </si>
  <si>
    <t>Субвенции бюджетам муниципальных районов (городских округов) на осуществление отдельных государственных полномочий Карачаево-Черкесской Республики по организации деятельности административных комиссий</t>
  </si>
  <si>
    <t>3.9</t>
  </si>
  <si>
    <t>Субвенции бюджетам муниципальных районов (городских округов) на осуществление полномочий Карачаево-Черкесской Республики по формированию, содержанию и использованию архивного фонда Карачаево-Черкесской Республики</t>
  </si>
  <si>
    <t>3.10</t>
  </si>
  <si>
    <t>Субвенции бюджетам муниципальных образований на осуществление отдельных государственных полномочий Российской Федерации по государственной регистрации актов гражданского состояния</t>
  </si>
  <si>
    <t>3.11</t>
  </si>
  <si>
    <t>Субвенции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</si>
  <si>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3.14</t>
  </si>
  <si>
    <t>Субвенции бюджетам муниципальных образований на осуществление отдельных государственных полномочий Карачаево-Черкесской Республики по делам несовершеннолетних и защите их прав</t>
  </si>
  <si>
    <t>3.8</t>
  </si>
  <si>
    <t>2.3</t>
  </si>
  <si>
    <t>2.4</t>
  </si>
  <si>
    <t>2.5</t>
  </si>
  <si>
    <t>2.6</t>
  </si>
  <si>
    <t>2.8</t>
  </si>
  <si>
    <t>2.9</t>
  </si>
  <si>
    <t>3.12</t>
  </si>
  <si>
    <t>3.13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</si>
  <si>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</si>
  <si>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</si>
  <si>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</si>
  <si>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</si>
  <si>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</si>
  <si>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</si>
  <si>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</si>
  <si>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</si>
  <si>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</si>
  <si>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</si>
  <si>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</si>
  <si>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</si>
  <si>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</si>
  <si>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</si>
  <si>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Субсидии бюджетам муниципальных образований на обустройство земельных участков инженерной инфраструктурой семьям, имеющим трех и более детей</t>
  </si>
  <si>
    <t>4.2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</si>
  <si>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компенсацию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в 2019 году,  по муниципальным районам (городским округам)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</si>
  <si>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реализацию основных общеобразовательных программ в муниципальных и негосударственных организациях общего образования в 2019 году,  по муниципальным районам (городским округам)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</si>
  <si>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получение общедоступного и бесплатного дошкольного образования в муниципальных и негосударственных дошкольных образовательных организациях в 2019 году,  по муниципальным районам (городским округам)</t>
  </si>
  <si>
    <t>Субвенции на ежемесячную выплату в связи с рождением (усыновлением) первого ребенка</t>
  </si>
  <si>
    <t>3.29</t>
  </si>
  <si>
    <t>3.30</t>
  </si>
  <si>
    <t>Субвенции на республиканский материнский капитал</t>
  </si>
  <si>
    <t>Субсидии бюджетам субъектов Российской Федерации 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50 тысяч человек</t>
  </si>
  <si>
    <t>Субсидии бюджетам муниципальных образований на государственную поддержку отрасли культуры из республиканского бюджета Карачаево-Черкесской Республики.</t>
  </si>
  <si>
    <t>План на 2019 год по Закону Карачаево-Черкесской Республики от 29.12.2018 № 91-РЗ (уточнен.на 01.10.19)</t>
  </si>
  <si>
    <t>3.31</t>
  </si>
  <si>
    <t>из республиканского бюджета Карачаево-Черкесской Республики  за  2019 год</t>
  </si>
  <si>
    <t>Фактически исполнено за 2019 год</t>
  </si>
  <si>
    <t>% исполнение годового плана за  2019 г.</t>
  </si>
  <si>
    <t>Субсидии бюджетам муниципальных образований Карачаево-Черкесской Республики на финансовое обеспечение мероприятий по переселению граждан из аварийного жилищного фонда</t>
  </si>
  <si>
    <t>Субсидии бюджетам муниципальных образований  на реализацию мероприятий государственной программы "Доступная среда" в Карачаево-Черкесской Республике"</t>
  </si>
  <si>
    <t>2.2</t>
  </si>
  <si>
    <t>Субвенции на предоставление единовременной денежной выплаты, назначаемой в связи с рождением второго ребенка</t>
  </si>
  <si>
    <t>2.7</t>
  </si>
  <si>
    <t>Субвенции на обеспечение реализации подпрограммы "Горячее питание школьников"</t>
  </si>
  <si>
    <t>2.10</t>
  </si>
  <si>
    <t xml:space="preserve">Межбюджетные трансферты на реализацию мероприятий активной политики занятости населения в 2019 году  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</si>
  <si>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содержание ребенка в семье опекуна и приемной семье, а также на вознаграждение, причитающееся приемному родителю  в 2019 году,  по муниципальным районам (городским округам)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</si>
</sst>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rgb="FFCC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" fillId="0" borderId="0"/>
    <xf numFmtId="4" fontId="8" fillId="0" borderId="3">
      <alignment horizontal="right" vertical="top" shrinkToFit="1"/>
    </xf>
    <xf numFmtId="4" fontId="9" fillId="2" borderId="3">
      <alignment horizontal="right" vertical="top" shrinkToFit="1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4" fillId="14" borderId="2" applyNumberFormat="0" applyAlignment="0" applyProtection="0"/>
    <xf numFmtId="0" fontId="15" fillId="15" borderId="4" applyNumberFormat="0" applyAlignment="0" applyProtection="0"/>
    <xf numFmtId="0" fontId="13" fillId="0" borderId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10" borderId="0" applyNumberFormat="0" applyBorder="0" applyAlignment="0" applyProtection="0"/>
    <xf numFmtId="0" fontId="13" fillId="4" borderId="8" applyNumberFormat="0" applyFont="0" applyAlignment="0" applyProtection="0"/>
    <xf numFmtId="0" fontId="24" fillId="14" borderId="9" applyNumberFormat="0" applyAlignment="0" applyProtection="0"/>
    <xf numFmtId="0" fontId="8" fillId="0" borderId="0"/>
    <xf numFmtId="0" fontId="8" fillId="0" borderId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3" fillId="0" borderId="0"/>
    <xf numFmtId="0" fontId="27" fillId="0" borderId="0" applyNumberFormat="0" applyFill="0" applyBorder="0" applyAlignment="0" applyProtection="0"/>
    <xf numFmtId="0" fontId="8" fillId="17" borderId="0"/>
    <xf numFmtId="0" fontId="8" fillId="0" borderId="0">
      <alignment wrapText="1"/>
    </xf>
    <xf numFmtId="0" fontId="8" fillId="0" borderId="0"/>
    <xf numFmtId="0" fontId="28" fillId="0" borderId="0">
      <alignment horizontal="center" wrapText="1"/>
    </xf>
    <xf numFmtId="0" fontId="28" fillId="0" borderId="0">
      <alignment horizontal="center"/>
    </xf>
    <xf numFmtId="0" fontId="8" fillId="0" borderId="0">
      <alignment horizontal="right"/>
    </xf>
    <xf numFmtId="0" fontId="8" fillId="17" borderId="11"/>
    <xf numFmtId="0" fontId="8" fillId="0" borderId="3">
      <alignment horizontal="center" vertical="center" wrapText="1"/>
    </xf>
    <xf numFmtId="0" fontId="8" fillId="17" borderId="12"/>
    <xf numFmtId="49" fontId="8" fillId="0" borderId="3">
      <alignment horizontal="left" vertical="top" wrapText="1" indent="2"/>
    </xf>
    <xf numFmtId="49" fontId="8" fillId="0" borderId="3">
      <alignment horizontal="center" vertical="top" shrinkToFit="1"/>
    </xf>
    <xf numFmtId="10" fontId="8" fillId="0" borderId="3">
      <alignment horizontal="right" vertical="top" shrinkToFit="1"/>
    </xf>
    <xf numFmtId="0" fontId="8" fillId="17" borderId="12">
      <alignment shrinkToFit="1"/>
    </xf>
    <xf numFmtId="0" fontId="9" fillId="0" borderId="3">
      <alignment horizontal="left"/>
    </xf>
    <xf numFmtId="4" fontId="9" fillId="4" borderId="3">
      <alignment horizontal="right" vertical="top" shrinkToFit="1"/>
    </xf>
    <xf numFmtId="10" fontId="9" fillId="4" borderId="3">
      <alignment horizontal="right" vertical="top" shrinkToFit="1"/>
    </xf>
    <xf numFmtId="0" fontId="8" fillId="17" borderId="13"/>
    <xf numFmtId="0" fontId="8" fillId="0" borderId="0">
      <alignment horizontal="left" wrapText="1"/>
    </xf>
    <xf numFmtId="0" fontId="9" fillId="0" borderId="3">
      <alignment vertical="top" wrapText="1"/>
    </xf>
    <xf numFmtId="10" fontId="9" fillId="2" borderId="3">
      <alignment horizontal="right" vertical="top" shrinkToFit="1"/>
    </xf>
    <xf numFmtId="0" fontId="8" fillId="17" borderId="12">
      <alignment horizontal="center"/>
    </xf>
    <xf numFmtId="0" fontId="8" fillId="17" borderId="12">
      <alignment horizontal="left"/>
    </xf>
    <xf numFmtId="0" fontId="8" fillId="17" borderId="13">
      <alignment horizontal="center"/>
    </xf>
    <xf numFmtId="0" fontId="8" fillId="17" borderId="13">
      <alignment horizontal="left"/>
    </xf>
    <xf numFmtId="0" fontId="1" fillId="0" borderId="0"/>
    <xf numFmtId="0" fontId="29" fillId="0" borderId="14">
      <alignment vertical="top" wrapText="1"/>
    </xf>
    <xf numFmtId="4" fontId="29" fillId="18" borderId="14">
      <alignment horizontal="right" vertical="top" shrinkToFit="1"/>
    </xf>
    <xf numFmtId="4" fontId="9" fillId="2" borderId="3">
      <alignment horizontal="right" vertical="top" shrinkToFit="1"/>
    </xf>
    <xf numFmtId="165" fontId="10" fillId="0" borderId="0" applyFont="0" applyFill="0" applyBorder="0" applyAlignment="0" applyProtection="0"/>
    <xf numFmtId="4" fontId="30" fillId="18" borderId="14">
      <alignment horizontal="right" vertical="top" shrinkToFit="1"/>
    </xf>
  </cellStyleXfs>
  <cellXfs count="27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</cellXfs>
  <cellStyles count="8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br" xfId="29"/>
    <cellStyle name="Calculation" xfId="30"/>
    <cellStyle name="Check Cell" xfId="31"/>
    <cellStyle name="co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te" xfId="42"/>
    <cellStyle name="Output" xfId="43"/>
    <cellStyle name="style0" xfId="44"/>
    <cellStyle name="td" xfId="45"/>
    <cellStyle name="Title" xfId="46"/>
    <cellStyle name="Total" xfId="47"/>
    <cellStyle name="tr" xfId="48"/>
    <cellStyle name="Warning Text" xfId="49"/>
    <cellStyle name="xl21" xfId="50"/>
    <cellStyle name="xl22" xfId="51"/>
    <cellStyle name="xl23" xfId="52"/>
    <cellStyle name="xl24" xfId="53"/>
    <cellStyle name="xl25" xfId="54"/>
    <cellStyle name="xl26" xfId="55"/>
    <cellStyle name="xl27" xfId="56"/>
    <cellStyle name="xl28" xfId="57"/>
    <cellStyle name="xl29" xfId="58"/>
    <cellStyle name="xl30" xfId="59"/>
    <cellStyle name="xl31" xfId="60"/>
    <cellStyle name="xl32" xfId="2"/>
    <cellStyle name="xl33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3"/>
    <cellStyle name="xl42" xfId="69"/>
    <cellStyle name="xl43" xfId="70"/>
    <cellStyle name="xl44" xfId="71"/>
    <cellStyle name="xl45" xfId="72"/>
    <cellStyle name="xl46" xfId="73"/>
    <cellStyle name="xl60" xfId="75"/>
    <cellStyle name="xl63" xfId="76"/>
    <cellStyle name="xl63 2" xfId="77"/>
    <cellStyle name="xl64" xfId="79"/>
    <cellStyle name="Обычный" xfId="0" builtinId="0"/>
    <cellStyle name="Обычный 2" xfId="1"/>
    <cellStyle name="Обычный 3 2" xfId="74"/>
    <cellStyle name="Финансовый 2" xfId="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63"/>
  <sheetViews>
    <sheetView tabSelected="1" view="pageBreakPreview" topLeftCell="A25" zoomScaleNormal="100" zoomScaleSheetLayoutView="100" workbookViewId="0">
      <selection activeCell="B31" sqref="B31"/>
    </sheetView>
  </sheetViews>
  <sheetFormatPr defaultRowHeight="15.75" x14ac:dyDescent="0.25"/>
  <cols>
    <col min="1" max="1" width="6.5703125" style="6" customWidth="1"/>
    <col min="2" max="2" width="74.5703125" style="7" customWidth="1"/>
    <col min="3" max="3" width="18" style="8" customWidth="1"/>
    <col min="4" max="4" width="14.7109375" style="8" customWidth="1"/>
    <col min="5" max="5" width="14.7109375" style="6" customWidth="1"/>
    <col min="6" max="251" width="9.140625" style="6" customWidth="1"/>
    <col min="252" max="252" width="89" style="6" customWidth="1"/>
    <col min="253" max="255" width="18.7109375" style="6" customWidth="1"/>
    <col min="256" max="16384" width="9.140625" style="6"/>
  </cols>
  <sheetData>
    <row r="1" spans="1:5" x14ac:dyDescent="0.25">
      <c r="A1" s="20" t="s">
        <v>0</v>
      </c>
      <c r="B1" s="21"/>
      <c r="C1" s="21"/>
      <c r="D1" s="21"/>
      <c r="E1" s="21"/>
    </row>
    <row r="2" spans="1:5" x14ac:dyDescent="0.25">
      <c r="A2" s="22" t="s">
        <v>2</v>
      </c>
      <c r="B2" s="21"/>
      <c r="C2" s="21"/>
      <c r="D2" s="21"/>
      <c r="E2" s="21"/>
    </row>
    <row r="3" spans="1:5" x14ac:dyDescent="0.25">
      <c r="A3" s="23" t="s">
        <v>101</v>
      </c>
      <c r="B3" s="21"/>
      <c r="C3" s="21"/>
      <c r="D3" s="21"/>
      <c r="E3" s="21"/>
    </row>
    <row r="4" spans="1:5" x14ac:dyDescent="0.25">
      <c r="B4" s="7" t="s">
        <v>1</v>
      </c>
      <c r="E4" s="8" t="s">
        <v>3</v>
      </c>
    </row>
    <row r="5" spans="1:5" ht="139.5" customHeight="1" x14ac:dyDescent="0.25">
      <c r="A5" s="9" t="s">
        <v>4</v>
      </c>
      <c r="B5" s="9" t="s">
        <v>19</v>
      </c>
      <c r="C5" s="10" t="s">
        <v>99</v>
      </c>
      <c r="D5" s="10" t="s">
        <v>102</v>
      </c>
      <c r="E5" s="10" t="s">
        <v>103</v>
      </c>
    </row>
    <row r="6" spans="1:5" ht="21" customHeight="1" x14ac:dyDescent="0.25">
      <c r="A6" s="4">
        <v>1</v>
      </c>
      <c r="B6" s="1" t="s">
        <v>5</v>
      </c>
      <c r="C6" s="3">
        <f>SUM(C7:C10)</f>
        <v>929106.3</v>
      </c>
      <c r="D6" s="3">
        <f>SUM(D7:D10)</f>
        <v>929106.3</v>
      </c>
      <c r="E6" s="3">
        <f>D6/C6*100</f>
        <v>100</v>
      </c>
    </row>
    <row r="7" spans="1:5" ht="26.25" customHeight="1" x14ac:dyDescent="0.25">
      <c r="A7" s="5" t="s">
        <v>6</v>
      </c>
      <c r="B7" s="12" t="s">
        <v>20</v>
      </c>
      <c r="C7" s="13">
        <v>11032.5</v>
      </c>
      <c r="D7" s="14">
        <v>11032.5</v>
      </c>
      <c r="E7" s="14">
        <v>100</v>
      </c>
    </row>
    <row r="8" spans="1:5" ht="36.75" customHeight="1" x14ac:dyDescent="0.25">
      <c r="A8" s="5" t="s">
        <v>7</v>
      </c>
      <c r="B8" s="12" t="s">
        <v>21</v>
      </c>
      <c r="C8" s="13">
        <v>761475.20000000007</v>
      </c>
      <c r="D8" s="14">
        <v>761475.20000000007</v>
      </c>
      <c r="E8" s="14">
        <v>100</v>
      </c>
    </row>
    <row r="9" spans="1:5" ht="27.75" customHeight="1" x14ac:dyDescent="0.25">
      <c r="A9" s="5" t="s">
        <v>24</v>
      </c>
      <c r="B9" s="12" t="s">
        <v>22</v>
      </c>
      <c r="C9" s="13">
        <v>153598.6</v>
      </c>
      <c r="D9" s="14">
        <v>153598.6</v>
      </c>
      <c r="E9" s="14">
        <v>100</v>
      </c>
    </row>
    <row r="10" spans="1:5" ht="21.75" customHeight="1" x14ac:dyDescent="0.25">
      <c r="A10" s="5" t="s">
        <v>25</v>
      </c>
      <c r="B10" s="12" t="s">
        <v>23</v>
      </c>
      <c r="C10" s="13">
        <v>3000</v>
      </c>
      <c r="D10" s="14">
        <v>3000</v>
      </c>
      <c r="E10" s="14">
        <v>100</v>
      </c>
    </row>
    <row r="11" spans="1:5" s="11" customFormat="1" ht="24.75" customHeight="1" x14ac:dyDescent="0.25">
      <c r="A11" s="4" t="s">
        <v>9</v>
      </c>
      <c r="B11" s="1" t="s">
        <v>8</v>
      </c>
      <c r="C11" s="15">
        <f>SUM(C12:C21)</f>
        <v>861822.89999999991</v>
      </c>
      <c r="D11" s="15">
        <f>SUM(D12:D21)</f>
        <v>850351.7980800001</v>
      </c>
      <c r="E11" s="3">
        <f>D11/C11*100</f>
        <v>98.668972254044334</v>
      </c>
    </row>
    <row r="12" spans="1:5" ht="39.75" customHeight="1" x14ac:dyDescent="0.25">
      <c r="A12" s="5" t="s">
        <v>10</v>
      </c>
      <c r="B12" s="16" t="s">
        <v>26</v>
      </c>
      <c r="C12" s="13">
        <v>270469.39999999997</v>
      </c>
      <c r="D12" s="13">
        <v>270469.39999999997</v>
      </c>
      <c r="E12" s="14">
        <v>100</v>
      </c>
    </row>
    <row r="13" spans="1:5" ht="54" customHeight="1" x14ac:dyDescent="0.25">
      <c r="A13" s="5" t="s">
        <v>106</v>
      </c>
      <c r="B13" s="12" t="s">
        <v>98</v>
      </c>
      <c r="C13" s="13">
        <v>1357.9</v>
      </c>
      <c r="D13" s="13">
        <v>1357.9</v>
      </c>
      <c r="E13" s="14">
        <v>100</v>
      </c>
    </row>
    <row r="14" spans="1:5" ht="66.75" customHeight="1" x14ac:dyDescent="0.25">
      <c r="A14" s="5" t="s">
        <v>66</v>
      </c>
      <c r="B14" s="12" t="s">
        <v>97</v>
      </c>
      <c r="C14" s="13">
        <v>8132.1</v>
      </c>
      <c r="D14" s="13">
        <v>8132.1</v>
      </c>
      <c r="E14" s="13">
        <v>100</v>
      </c>
    </row>
    <row r="15" spans="1:5" ht="66.75" customHeight="1" x14ac:dyDescent="0.25">
      <c r="A15" s="5" t="s">
        <v>67</v>
      </c>
      <c r="B15" s="12" t="s">
        <v>105</v>
      </c>
      <c r="C15" s="13">
        <v>200</v>
      </c>
      <c r="D15" s="13">
        <v>200</v>
      </c>
      <c r="E15" s="13">
        <v>100</v>
      </c>
    </row>
    <row r="16" spans="1:5" ht="62.25" customHeight="1" x14ac:dyDescent="0.25">
      <c r="A16" s="5" t="s">
        <v>68</v>
      </c>
      <c r="B16" s="17" t="s">
        <v>35</v>
      </c>
      <c r="C16" s="13">
        <v>70463.7</v>
      </c>
      <c r="D16" s="13">
        <v>70463.7</v>
      </c>
      <c r="E16" s="14">
        <v>100</v>
      </c>
    </row>
    <row r="17" spans="1:5" ht="62.25" customHeight="1" x14ac:dyDescent="0.25">
      <c r="A17" s="5" t="s">
        <v>69</v>
      </c>
      <c r="B17" s="17" t="s">
        <v>36</v>
      </c>
      <c r="C17" s="13">
        <v>70463.7</v>
      </c>
      <c r="D17" s="13">
        <v>70463.7</v>
      </c>
      <c r="E17" s="14">
        <v>100</v>
      </c>
    </row>
    <row r="18" spans="1:5" ht="62.25" customHeight="1" x14ac:dyDescent="0.25">
      <c r="A18" s="5" t="s">
        <v>108</v>
      </c>
      <c r="B18" s="17" t="s">
        <v>33</v>
      </c>
      <c r="C18" s="13">
        <v>271221.90000000002</v>
      </c>
      <c r="D18" s="13">
        <v>260691.6</v>
      </c>
      <c r="E18" s="14">
        <v>96.117459541430833</v>
      </c>
    </row>
    <row r="19" spans="1:5" ht="62.25" customHeight="1" x14ac:dyDescent="0.25">
      <c r="A19" s="5" t="s">
        <v>70</v>
      </c>
      <c r="B19" s="17" t="s">
        <v>34</v>
      </c>
      <c r="C19" s="13">
        <v>160219.70000000001</v>
      </c>
      <c r="D19" s="13">
        <v>159743.1</v>
      </c>
      <c r="E19" s="14">
        <v>99.702533458744455</v>
      </c>
    </row>
    <row r="20" spans="1:5" ht="62.25" customHeight="1" x14ac:dyDescent="0.25">
      <c r="A20" s="5" t="s">
        <v>71</v>
      </c>
      <c r="B20" s="2" t="s">
        <v>88</v>
      </c>
      <c r="C20" s="13">
        <v>3026.3</v>
      </c>
      <c r="D20" s="13">
        <v>3026.3</v>
      </c>
      <c r="E20" s="14">
        <v>100</v>
      </c>
    </row>
    <row r="21" spans="1:5" ht="62.25" customHeight="1" x14ac:dyDescent="0.25">
      <c r="A21" s="5" t="s">
        <v>110</v>
      </c>
      <c r="B21" s="2" t="s">
        <v>104</v>
      </c>
      <c r="C21" s="13">
        <v>6268.2</v>
      </c>
      <c r="D21" s="13">
        <v>5803.9980800000003</v>
      </c>
      <c r="E21" s="14">
        <v>92.594334577709716</v>
      </c>
    </row>
    <row r="22" spans="1:5" ht="62.25" customHeight="1" x14ac:dyDescent="0.25">
      <c r="A22" s="4" t="s">
        <v>12</v>
      </c>
      <c r="B22" s="1" t="s">
        <v>11</v>
      </c>
      <c r="C22" s="3">
        <f>SUM(C23:C53)</f>
        <v>7518244.5967599992</v>
      </c>
      <c r="D22" s="3">
        <f>SUM(D23:D53)</f>
        <v>7503874.8416400002</v>
      </c>
      <c r="E22" s="3">
        <f t="shared" ref="E22" si="0">D22/C22*100</f>
        <v>99.808868214713414</v>
      </c>
    </row>
    <row r="23" spans="1:5" ht="62.25" customHeight="1" x14ac:dyDescent="0.25">
      <c r="A23" s="5" t="s">
        <v>13</v>
      </c>
      <c r="B23" s="16" t="s">
        <v>27</v>
      </c>
      <c r="C23" s="14">
        <v>1000</v>
      </c>
      <c r="D23" s="14">
        <v>1000</v>
      </c>
      <c r="E23" s="14">
        <v>100</v>
      </c>
    </row>
    <row r="24" spans="1:5" ht="102.75" customHeight="1" x14ac:dyDescent="0.25">
      <c r="A24" s="5" t="s">
        <v>14</v>
      </c>
      <c r="B24" s="2" t="s">
        <v>29</v>
      </c>
      <c r="C24" s="14">
        <v>21711.600000000002</v>
      </c>
      <c r="D24" s="14">
        <v>21711.600000000002</v>
      </c>
      <c r="E24" s="14">
        <v>100</v>
      </c>
    </row>
    <row r="25" spans="1:5" ht="108.75" customHeight="1" x14ac:dyDescent="0.25">
      <c r="A25" s="5" t="s">
        <v>50</v>
      </c>
      <c r="B25" s="2" t="s">
        <v>90</v>
      </c>
      <c r="C25" s="18">
        <v>13741.6</v>
      </c>
      <c r="D25" s="18">
        <v>13741.6</v>
      </c>
      <c r="E25" s="18">
        <v>100</v>
      </c>
    </row>
    <row r="26" spans="1:5" ht="108.75" customHeight="1" x14ac:dyDescent="0.25">
      <c r="A26" s="5" t="s">
        <v>51</v>
      </c>
      <c r="B26" s="2" t="s">
        <v>112</v>
      </c>
      <c r="C26" s="18">
        <v>86675.199999999997</v>
      </c>
      <c r="D26" s="18">
        <v>86019.7</v>
      </c>
      <c r="E26" s="18">
        <v>99.243728309827944</v>
      </c>
    </row>
    <row r="27" spans="1:5" ht="30" x14ac:dyDescent="0.25">
      <c r="A27" s="5" t="s">
        <v>52</v>
      </c>
      <c r="B27" s="2" t="s">
        <v>109</v>
      </c>
      <c r="C27" s="18">
        <v>31544.1</v>
      </c>
      <c r="D27" s="18">
        <v>31544.1</v>
      </c>
      <c r="E27" s="18">
        <v>100</v>
      </c>
    </row>
    <row r="28" spans="1:5" s="11" customFormat="1" ht="88.5" customHeight="1" x14ac:dyDescent="0.25">
      <c r="A28" s="5" t="s">
        <v>53</v>
      </c>
      <c r="B28" s="2" t="s">
        <v>91</v>
      </c>
      <c r="C28" s="18">
        <v>2998887.6</v>
      </c>
      <c r="D28" s="18">
        <v>2998887.6</v>
      </c>
      <c r="E28" s="18">
        <v>100</v>
      </c>
    </row>
    <row r="29" spans="1:5" ht="75" x14ac:dyDescent="0.25">
      <c r="A29" s="5" t="s">
        <v>55</v>
      </c>
      <c r="B29" s="2" t="s">
        <v>92</v>
      </c>
      <c r="C29" s="19">
        <v>1331040.7</v>
      </c>
      <c r="D29" s="18">
        <v>1331040.7</v>
      </c>
      <c r="E29" s="18">
        <v>100</v>
      </c>
    </row>
    <row r="30" spans="1:5" s="11" customFormat="1" ht="58.5" customHeight="1" x14ac:dyDescent="0.25">
      <c r="A30" s="5" t="s">
        <v>65</v>
      </c>
      <c r="B30" s="2" t="s">
        <v>32</v>
      </c>
      <c r="C30" s="18">
        <v>99586.6</v>
      </c>
      <c r="D30" s="18">
        <v>99233.5</v>
      </c>
      <c r="E30" s="18">
        <v>99.645434225086504</v>
      </c>
    </row>
    <row r="31" spans="1:5" s="11" customFormat="1" ht="58.5" customHeight="1" x14ac:dyDescent="0.25">
      <c r="A31" s="5" t="s">
        <v>57</v>
      </c>
      <c r="B31" s="2" t="s">
        <v>49</v>
      </c>
      <c r="C31" s="14">
        <v>8117.9</v>
      </c>
      <c r="D31" s="14">
        <v>8117.9</v>
      </c>
      <c r="E31" s="14">
        <v>100</v>
      </c>
    </row>
    <row r="32" spans="1:5" s="11" customFormat="1" ht="53.25" customHeight="1" x14ac:dyDescent="0.25">
      <c r="A32" s="5" t="s">
        <v>59</v>
      </c>
      <c r="B32" s="17" t="s">
        <v>30</v>
      </c>
      <c r="C32" s="24" t="s">
        <v>31</v>
      </c>
      <c r="D32" s="25"/>
      <c r="E32" s="26"/>
    </row>
    <row r="33" spans="1:5" s="11" customFormat="1" ht="72" customHeight="1" x14ac:dyDescent="0.25">
      <c r="A33" s="5" t="s">
        <v>61</v>
      </c>
      <c r="B33" s="2" t="s">
        <v>38</v>
      </c>
      <c r="C33" s="14">
        <v>315269</v>
      </c>
      <c r="D33" s="14">
        <v>315257.05814000004</v>
      </c>
      <c r="E33" s="14">
        <v>99.9962121680216</v>
      </c>
    </row>
    <row r="34" spans="1:5" s="11" customFormat="1" ht="27.75" customHeight="1" x14ac:dyDescent="0.25">
      <c r="A34" s="5" t="s">
        <v>72</v>
      </c>
      <c r="B34" s="2" t="s">
        <v>39</v>
      </c>
      <c r="C34" s="14">
        <v>2801.8</v>
      </c>
      <c r="D34" s="14">
        <v>2734.19848</v>
      </c>
      <c r="E34" s="14">
        <v>97.587211078592333</v>
      </c>
    </row>
    <row r="35" spans="1:5" s="11" customFormat="1" ht="36.75" customHeight="1" x14ac:dyDescent="0.25">
      <c r="A35" s="5" t="s">
        <v>73</v>
      </c>
      <c r="B35" s="2" t="s">
        <v>47</v>
      </c>
      <c r="C35" s="14">
        <v>126045.89600000001</v>
      </c>
      <c r="D35" s="14">
        <v>126041.524</v>
      </c>
      <c r="E35" s="14">
        <v>99.996531422173391</v>
      </c>
    </row>
    <row r="36" spans="1:5" s="11" customFormat="1" ht="45" x14ac:dyDescent="0.25">
      <c r="A36" s="5" t="s">
        <v>63</v>
      </c>
      <c r="B36" s="2" t="s">
        <v>48</v>
      </c>
      <c r="C36" s="14">
        <v>493105.7634</v>
      </c>
      <c r="D36" s="14">
        <v>484703.50201000005</v>
      </c>
      <c r="E36" s="14">
        <v>98.296052892980654</v>
      </c>
    </row>
    <row r="37" spans="1:5" s="11" customFormat="1" ht="30" x14ac:dyDescent="0.25">
      <c r="A37" s="5" t="s">
        <v>74</v>
      </c>
      <c r="B37" s="2" t="s">
        <v>93</v>
      </c>
      <c r="C37" s="14">
        <v>213440.19916000002</v>
      </c>
      <c r="D37" s="14">
        <v>213387.85735999999</v>
      </c>
      <c r="E37" s="14">
        <v>99.975477065610875</v>
      </c>
    </row>
    <row r="38" spans="1:5" s="11" customFormat="1" x14ac:dyDescent="0.25">
      <c r="A38" s="5" t="s">
        <v>75</v>
      </c>
      <c r="B38" s="2" t="s">
        <v>96</v>
      </c>
      <c r="C38" s="14">
        <v>85834.53820000001</v>
      </c>
      <c r="D38" s="14">
        <v>85832.541649999999</v>
      </c>
      <c r="E38" s="14">
        <v>99.997673954981437</v>
      </c>
    </row>
    <row r="39" spans="1:5" s="11" customFormat="1" ht="30" x14ac:dyDescent="0.25">
      <c r="A39" s="5" t="s">
        <v>76</v>
      </c>
      <c r="B39" s="2" t="s">
        <v>107</v>
      </c>
      <c r="C39" s="14">
        <v>20206.700000000004</v>
      </c>
      <c r="D39" s="14">
        <v>20206.660000000003</v>
      </c>
      <c r="E39" s="14">
        <v>99.999802045856072</v>
      </c>
    </row>
    <row r="40" spans="1:5" s="11" customFormat="1" ht="41.25" customHeight="1" x14ac:dyDescent="0.25">
      <c r="A40" s="5" t="s">
        <v>77</v>
      </c>
      <c r="B40" s="16" t="s">
        <v>54</v>
      </c>
      <c r="C40" s="14">
        <v>5459.5</v>
      </c>
      <c r="D40" s="14">
        <v>5392.2</v>
      </c>
      <c r="E40" s="14">
        <v>98.767286381536763</v>
      </c>
    </row>
    <row r="41" spans="1:5" s="11" customFormat="1" ht="60" x14ac:dyDescent="0.25">
      <c r="A41" s="5" t="s">
        <v>78</v>
      </c>
      <c r="B41" s="16" t="s">
        <v>56</v>
      </c>
      <c r="C41" s="14">
        <v>4052.3999999999992</v>
      </c>
      <c r="D41" s="14">
        <v>4046.1999999999994</v>
      </c>
      <c r="E41" s="14">
        <v>99.847004244398391</v>
      </c>
    </row>
    <row r="42" spans="1:5" s="11" customFormat="1" ht="60" x14ac:dyDescent="0.25">
      <c r="A42" s="5" t="s">
        <v>79</v>
      </c>
      <c r="B42" s="16" t="s">
        <v>58</v>
      </c>
      <c r="C42" s="14">
        <v>7794.5000000000009</v>
      </c>
      <c r="D42" s="14">
        <v>7794.5000000000009</v>
      </c>
      <c r="E42" s="14">
        <v>100</v>
      </c>
    </row>
    <row r="43" spans="1:5" s="11" customFormat="1" ht="45" x14ac:dyDescent="0.25">
      <c r="A43" s="5" t="s">
        <v>80</v>
      </c>
      <c r="B43" s="16" t="s">
        <v>60</v>
      </c>
      <c r="C43" s="14">
        <v>0</v>
      </c>
      <c r="D43" s="14">
        <v>0</v>
      </c>
      <c r="E43" s="14">
        <v>0</v>
      </c>
    </row>
    <row r="44" spans="1:5" s="11" customFormat="1" ht="65.25" customHeight="1" x14ac:dyDescent="0.25">
      <c r="A44" s="5" t="s">
        <v>81</v>
      </c>
      <c r="B44" s="16" t="s">
        <v>62</v>
      </c>
      <c r="C44" s="14">
        <v>14164.5</v>
      </c>
      <c r="D44" s="14">
        <v>14164.5</v>
      </c>
      <c r="E44" s="14">
        <v>100</v>
      </c>
    </row>
    <row r="45" spans="1:5" s="11" customFormat="1" ht="61.5" customHeight="1" x14ac:dyDescent="0.25">
      <c r="A45" s="5" t="s">
        <v>82</v>
      </c>
      <c r="B45" s="16" t="s">
        <v>64</v>
      </c>
      <c r="C45" s="14">
        <v>3814.0000000000009</v>
      </c>
      <c r="D45" s="14">
        <v>3768.3000000000006</v>
      </c>
      <c r="E45" s="14">
        <v>98.801782905086526</v>
      </c>
    </row>
    <row r="46" spans="1:5" s="11" customFormat="1" ht="45" customHeight="1" x14ac:dyDescent="0.25">
      <c r="A46" s="5" t="s">
        <v>83</v>
      </c>
      <c r="B46" s="17" t="s">
        <v>40</v>
      </c>
      <c r="C46" s="14">
        <v>93635.7</v>
      </c>
      <c r="D46" s="14">
        <v>93451.5</v>
      </c>
      <c r="E46" s="14">
        <v>99.803280159170058</v>
      </c>
    </row>
    <row r="47" spans="1:5" s="11" customFormat="1" ht="84" customHeight="1" x14ac:dyDescent="0.25">
      <c r="A47" s="5" t="s">
        <v>84</v>
      </c>
      <c r="B47" s="17" t="s">
        <v>41</v>
      </c>
      <c r="C47" s="14">
        <v>255014.1</v>
      </c>
      <c r="D47" s="14">
        <v>254784.8</v>
      </c>
      <c r="E47" s="14">
        <v>99.910083403231425</v>
      </c>
    </row>
    <row r="48" spans="1:5" s="11" customFormat="1" ht="75" customHeight="1" x14ac:dyDescent="0.25">
      <c r="A48" s="5" t="s">
        <v>85</v>
      </c>
      <c r="B48" s="17" t="s">
        <v>42</v>
      </c>
      <c r="C48" s="14">
        <v>243663.6</v>
      </c>
      <c r="D48" s="14">
        <v>243177.3</v>
      </c>
      <c r="E48" s="14">
        <v>99.800421564813121</v>
      </c>
    </row>
    <row r="49" spans="1:5" s="11" customFormat="1" ht="90" x14ac:dyDescent="0.25">
      <c r="A49" s="5" t="s">
        <v>86</v>
      </c>
      <c r="B49" s="17" t="s">
        <v>43</v>
      </c>
      <c r="C49" s="14">
        <v>568332.5</v>
      </c>
      <c r="D49" s="14">
        <v>568169.19999999995</v>
      </c>
      <c r="E49" s="14">
        <v>99.971266820039318</v>
      </c>
    </row>
    <row r="50" spans="1:5" s="11" customFormat="1" ht="75" x14ac:dyDescent="0.25">
      <c r="A50" s="5" t="s">
        <v>87</v>
      </c>
      <c r="B50" s="17" t="s">
        <v>44</v>
      </c>
      <c r="C50" s="14">
        <v>52440.5</v>
      </c>
      <c r="D50" s="14">
        <v>52284.3</v>
      </c>
      <c r="E50" s="14">
        <v>99.702138614239004</v>
      </c>
    </row>
    <row r="51" spans="1:5" s="11" customFormat="1" ht="52.5" customHeight="1" x14ac:dyDescent="0.25">
      <c r="A51" s="5" t="s">
        <v>94</v>
      </c>
      <c r="B51" s="17" t="s">
        <v>45</v>
      </c>
      <c r="C51" s="14">
        <v>291</v>
      </c>
      <c r="D51" s="14">
        <v>264.60000000000002</v>
      </c>
      <c r="E51" s="14">
        <v>90.927835051546396</v>
      </c>
    </row>
    <row r="52" spans="1:5" s="11" customFormat="1" ht="54.75" customHeight="1" x14ac:dyDescent="0.25">
      <c r="A52" s="5" t="s">
        <v>95</v>
      </c>
      <c r="B52" s="17" t="s">
        <v>37</v>
      </c>
      <c r="C52" s="14">
        <v>24361</v>
      </c>
      <c r="D52" s="14">
        <v>21833.4</v>
      </c>
      <c r="E52" s="14">
        <v>89.624399655186565</v>
      </c>
    </row>
    <row r="53" spans="1:5" s="11" customFormat="1" ht="40.5" customHeight="1" x14ac:dyDescent="0.25">
      <c r="A53" s="5" t="s">
        <v>100</v>
      </c>
      <c r="B53" s="17" t="s">
        <v>46</v>
      </c>
      <c r="C53" s="14">
        <v>396212.1</v>
      </c>
      <c r="D53" s="14">
        <v>395284</v>
      </c>
      <c r="E53" s="14">
        <v>99.765756775222172</v>
      </c>
    </row>
    <row r="54" spans="1:5" s="11" customFormat="1" ht="23.45" customHeight="1" x14ac:dyDescent="0.25">
      <c r="A54" s="4" t="s">
        <v>15</v>
      </c>
      <c r="B54" s="1" t="s">
        <v>16</v>
      </c>
      <c r="C54" s="3">
        <f>SUM(C55,C56)</f>
        <v>21045</v>
      </c>
      <c r="D54" s="3">
        <f>SUM(D55,D56)</f>
        <v>19691.7</v>
      </c>
      <c r="E54" s="3">
        <f>D54/C54*100</f>
        <v>93.569493941553816</v>
      </c>
    </row>
    <row r="55" spans="1:5" s="11" customFormat="1" ht="27.2" customHeight="1" x14ac:dyDescent="0.25">
      <c r="A55" s="5" t="s">
        <v>17</v>
      </c>
      <c r="B55" s="2" t="s">
        <v>28</v>
      </c>
      <c r="C55" s="14">
        <v>18045</v>
      </c>
      <c r="D55" s="14">
        <v>18045</v>
      </c>
      <c r="E55" s="14">
        <v>100</v>
      </c>
    </row>
    <row r="56" spans="1:5" s="11" customFormat="1" ht="36.75" customHeight="1" x14ac:dyDescent="0.25">
      <c r="A56" s="5" t="s">
        <v>89</v>
      </c>
      <c r="B56" s="2" t="s">
        <v>111</v>
      </c>
      <c r="C56" s="14">
        <v>3000</v>
      </c>
      <c r="D56" s="14">
        <v>1646.7</v>
      </c>
      <c r="E56" s="14">
        <v>54.890000000000008</v>
      </c>
    </row>
    <row r="57" spans="1:5" ht="24.75" customHeight="1" x14ac:dyDescent="0.25">
      <c r="A57" s="4"/>
      <c r="B57" s="1" t="s">
        <v>18</v>
      </c>
      <c r="C57" s="3">
        <f>C6+C11+C22+C54</f>
        <v>9330218.7967599984</v>
      </c>
      <c r="D57" s="3">
        <f>D6+D11+D22+D54</f>
        <v>9303024.6397200003</v>
      </c>
      <c r="E57" s="3">
        <f>D57/C57*100</f>
        <v>99.708536770333396</v>
      </c>
    </row>
    <row r="58" spans="1:5" ht="15" customHeight="1" x14ac:dyDescent="0.25"/>
    <row r="59" spans="1:5" ht="15" customHeight="1" x14ac:dyDescent="0.25"/>
    <row r="60" spans="1:5" ht="15" customHeight="1" x14ac:dyDescent="0.25"/>
    <row r="61" spans="1:5" ht="15" customHeight="1" x14ac:dyDescent="0.25"/>
    <row r="62" spans="1:5" ht="15" customHeight="1" x14ac:dyDescent="0.25"/>
    <row r="63" spans="1:5" s="11" customFormat="1" ht="15" customHeight="1" x14ac:dyDescent="0.25">
      <c r="A63" s="6"/>
      <c r="B63" s="7"/>
      <c r="C63" s="8"/>
      <c r="D63" s="8"/>
      <c r="E63" s="6"/>
    </row>
  </sheetData>
  <mergeCells count="4">
    <mergeCell ref="A1:E1"/>
    <mergeCell ref="A2:E2"/>
    <mergeCell ref="A3:E3"/>
    <mergeCell ref="C32:E32"/>
  </mergeCells>
  <phoneticPr fontId="6" type="noConversion"/>
  <pageMargins left="0.39370078740157483" right="0.39370078740157483" top="0.59055118110236227" bottom="0.59055118110236227" header="0.35433070866141736" footer="0.23622047244094491"/>
  <pageSetup paperSize="9" scale="70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2017-06-06T06:58:48Z</cp:lastPrinted>
  <dcterms:created xsi:type="dcterms:W3CDTF">2006-09-16T00:00:00Z</dcterms:created>
  <dcterms:modified xsi:type="dcterms:W3CDTF">2020-11-05T07:54:37Z</dcterms:modified>
</cp:coreProperties>
</file>