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50" yWindow="-150" windowWidth="15120" windowHeight="12960" tabRatio="914"/>
  </bookViews>
  <sheets>
    <sheet name="п 4.1" sheetId="69" r:id="rId1"/>
    <sheet name="4.2" sheetId="116" r:id="rId2"/>
  </sheets>
  <externalReferences>
    <externalReference r:id="rId3"/>
  </externalReferences>
  <definedNames>
    <definedName name="Svod0306" localSheetId="1">#REF!</definedName>
    <definedName name="Svod0306" localSheetId="0">#REF!</definedName>
    <definedName name="Svod0306">#REF!</definedName>
    <definedName name="XDO_?AM_MM?" localSheetId="1">#REF!</definedName>
    <definedName name="XDO_?AM_MM?" localSheetId="0">#REF!</definedName>
    <definedName name="XDO_?AM_MM?">#REF!</definedName>
    <definedName name="XDO_?AM_MM_2?" localSheetId="1">#REF!</definedName>
    <definedName name="XDO_?AM_MM_2?" localSheetId="0">#REF!</definedName>
    <definedName name="XDO_?AM_MM_2?">#REF!</definedName>
    <definedName name="XDO_?AM_MM_3?" localSheetId="1">#REF!</definedName>
    <definedName name="XDO_?AM_MM_3?" localSheetId="0">#REF!</definedName>
    <definedName name="XDO_?AM_MM_3?">#REF!</definedName>
    <definedName name="XDO_?AM_YY?" localSheetId="1">#REF!</definedName>
    <definedName name="XDO_?AM_YY?" localSheetId="0">#REF!</definedName>
    <definedName name="XDO_?AM_YY?">#REF!</definedName>
    <definedName name="XDO_?AM_YY_2?" localSheetId="1">#REF!</definedName>
    <definedName name="XDO_?AM_YY_2?" localSheetId="0">#REF!</definedName>
    <definedName name="XDO_?AM_YY_2?">#REF!</definedName>
    <definedName name="XDO_?AM_YY_3?" localSheetId="1">#REF!</definedName>
    <definedName name="XDO_?AM_YY_3?" localSheetId="0">#REF!</definedName>
    <definedName name="XDO_?AM_YY_3?">#REF!</definedName>
    <definedName name="XDO_?BS?" localSheetId="1">#REF!</definedName>
    <definedName name="XDO_?BS?" localSheetId="0">#REF!</definedName>
    <definedName name="XDO_?BS?">#REF!</definedName>
    <definedName name="XDO_?CODE_T?" localSheetId="1">#REF!</definedName>
    <definedName name="XDO_?CODE_T?" localSheetId="0">#REF!</definedName>
    <definedName name="XDO_?CODE_T?">#REF!</definedName>
    <definedName name="XDO_?IL?" localSheetId="1">#REF!</definedName>
    <definedName name="XDO_?IL?" localSheetId="0">#REF!</definedName>
    <definedName name="XDO_?IL?">#REF!</definedName>
    <definedName name="XDO_?KBK?" localSheetId="1">#REF!</definedName>
    <definedName name="XDO_?KBK?" localSheetId="0">#REF!</definedName>
    <definedName name="XDO_?KBK?">#REF!</definedName>
    <definedName name="XDO_?KBK_2?" localSheetId="1">#REF!</definedName>
    <definedName name="XDO_?KBK_2?" localSheetId="0">#REF!</definedName>
    <definedName name="XDO_?KBK_2?">#REF!</definedName>
    <definedName name="XDO_?NAME_BUD?" localSheetId="1">#REF!</definedName>
    <definedName name="XDO_?NAME_BUD?" localSheetId="0">#REF!</definedName>
    <definedName name="XDO_?NAME_BUD?">#REF!</definedName>
    <definedName name="XDO_?NAME_BUD_2?" localSheetId="1">#REF!</definedName>
    <definedName name="XDO_?NAME_BUD_2?" localSheetId="0">#REF!</definedName>
    <definedName name="XDO_?NAME_BUD_2?">#REF!</definedName>
    <definedName name="XDO_?NAME_MM?" localSheetId="1">#REF!</definedName>
    <definedName name="XDO_?NAME_MM?" localSheetId="0">#REF!</definedName>
    <definedName name="XDO_?NAME_MM?">#REF!</definedName>
    <definedName name="XDO_?NAME_T?" localSheetId="1">#REF!</definedName>
    <definedName name="XDO_?NAME_T?" localSheetId="0">#REF!</definedName>
    <definedName name="XDO_?NAME_T?">#REF!</definedName>
    <definedName name="XDO_?NAME_UFO?" localSheetId="1">#REF!</definedName>
    <definedName name="XDO_?NAME_UFO?" localSheetId="0">#REF!</definedName>
    <definedName name="XDO_?NAME_UFO?">#REF!</definedName>
    <definedName name="XDO_?NOTE?" localSheetId="1">#REF!</definedName>
    <definedName name="XDO_?NOTE?" localSheetId="0">#REF!</definedName>
    <definedName name="XDO_?NOTE?">#REF!</definedName>
    <definedName name="XDO_?NV?" localSheetId="1">#REF!</definedName>
    <definedName name="XDO_?NV?" localSheetId="0">#REF!</definedName>
    <definedName name="XDO_?NV?">#REF!</definedName>
    <definedName name="XDO_?REPORT_DATE?" localSheetId="1">#REF!</definedName>
    <definedName name="XDO_?REPORT_DATE?" localSheetId="0">#REF!</definedName>
    <definedName name="XDO_?REPORT_DATE?">#REF!</definedName>
    <definedName name="XDO_?REPORT_MM?" localSheetId="1">#REF!</definedName>
    <definedName name="XDO_?REPORT_MM?" localSheetId="0">#REF!</definedName>
    <definedName name="XDO_?REPORT_MM?">#REF!</definedName>
    <definedName name="XDO_?REPORT_MM_2?" localSheetId="1">#REF!</definedName>
    <definedName name="XDO_?REPORT_MM_2?" localSheetId="0">#REF!</definedName>
    <definedName name="XDO_?REPORT_MM_2?">#REF!</definedName>
    <definedName name="XDO_?SIGN5?" localSheetId="1">#REF!</definedName>
    <definedName name="XDO_?SIGN5?" localSheetId="0">#REF!</definedName>
    <definedName name="XDO_?SIGN5?">#REF!</definedName>
    <definedName name="XDO_?SIGN6?" localSheetId="1">#REF!</definedName>
    <definedName name="XDO_?SIGN6?" localSheetId="0">#REF!</definedName>
    <definedName name="XDO_?SIGN6?">#REF!</definedName>
    <definedName name="XDO_?SIGN7?" localSheetId="1">#REF!</definedName>
    <definedName name="XDO_?SIGN7?" localSheetId="0">#REF!</definedName>
    <definedName name="XDO_?SIGN7?">#REF!</definedName>
    <definedName name="XDO_GROUP_?EMPTY_1?" localSheetId="1">#REF!</definedName>
    <definedName name="XDO_GROUP_?EMPTY_1?" localSheetId="0">#REF!</definedName>
    <definedName name="XDO_GROUP_?EMPTY_1?">#REF!</definedName>
    <definedName name="XDO_GROUP_?LINE?" localSheetId="1">'[1]0531467'!#REF!</definedName>
    <definedName name="XDO_GROUP_?LINE?" localSheetId="0">'[1]0531467'!#REF!</definedName>
    <definedName name="XDO_GROUP_?LINE?">'[1]0531467'!#REF!</definedName>
    <definedName name="XDO_GROUP_?LIST_DATA?" localSheetId="1">#REF!</definedName>
    <definedName name="XDO_GROUP_?LIST_DATA?" localSheetId="0">#REF!</definedName>
    <definedName name="XDO_GROUP_?LIST_DATA?">#REF!</definedName>
    <definedName name="XDO_GROUP_?LIST_DATA_2?" localSheetId="1">#REF!</definedName>
    <definedName name="XDO_GROUP_?LIST_DATA_2?" localSheetId="0">#REF!</definedName>
    <definedName name="XDO_GROUP_?LIST_DATA_2?">#REF!</definedName>
    <definedName name="XDO_GROUP_?LIST_DATA_3?" localSheetId="1">#REF!</definedName>
    <definedName name="XDO_GROUP_?LIST_DATA_3?" localSheetId="0">#REF!</definedName>
    <definedName name="XDO_GROUP_?LIST_DATA_3?">#REF!</definedName>
    <definedName name="XDO_GROUP_?REPPRT?" localSheetId="1">#REF!</definedName>
    <definedName name="XDO_GROUP_?REPPRT?" localSheetId="0">#REF!</definedName>
    <definedName name="XDO_GROUP_?REPPRT?">#REF!</definedName>
    <definedName name="А246" localSheetId="1">#REF!</definedName>
    <definedName name="А246" localSheetId="0">#REF!</definedName>
    <definedName name="А246">#REF!</definedName>
    <definedName name="е">#REF!</definedName>
    <definedName name="е1321">#REF!</definedName>
    <definedName name="_xlnm.Print_Titles" localSheetId="1">'4.2'!$5:$5</definedName>
    <definedName name="_xlnm.Print_Titles" localSheetId="0">'п 4.1'!$5:$5</definedName>
    <definedName name="л">#REF!</definedName>
    <definedName name="лпр">#REF!</definedName>
    <definedName name="_xlnm.Print_Area" localSheetId="1">'4.2'!$B$1:$E$20</definedName>
    <definedName name="_xlnm.Print_Area" localSheetId="0">'п 4.1'!#REF!</definedName>
    <definedName name="х">#REF!</definedName>
    <definedName name="х1">#REF!</definedName>
    <definedName name="ха">#REF!</definedName>
    <definedName name="э">#REF!</definedName>
  </definedNames>
  <calcPr calcId="144525"/>
</workbook>
</file>

<file path=xl/calcChain.xml><?xml version="1.0" encoding="utf-8"?>
<calcChain xmlns="http://schemas.openxmlformats.org/spreadsheetml/2006/main">
  <c r="D8" i="69" l="1"/>
  <c r="C8" i="69"/>
  <c r="E8" i="69"/>
  <c r="E6" i="69"/>
  <c r="E19" i="116" l="1"/>
  <c r="E18" i="116"/>
  <c r="E17" i="116"/>
  <c r="E16" i="116"/>
  <c r="E15" i="116"/>
  <c r="E14" i="116"/>
  <c r="E13" i="116"/>
  <c r="E12" i="116"/>
  <c r="D12" i="116"/>
  <c r="E11" i="116"/>
  <c r="E10" i="116"/>
  <c r="D9" i="116"/>
  <c r="C9" i="116"/>
  <c r="E9" i="116" s="1"/>
  <c r="E8" i="116"/>
  <c r="E7" i="116"/>
  <c r="D7" i="116"/>
  <c r="D6" i="116"/>
  <c r="D20" i="116" s="1"/>
  <c r="E20" i="116" s="1"/>
  <c r="C6" i="116"/>
  <c r="C20" i="116" s="1"/>
  <c r="E6" i="116" l="1"/>
</calcChain>
</file>

<file path=xl/sharedStrings.xml><?xml version="1.0" encoding="utf-8"?>
<sst xmlns="http://schemas.openxmlformats.org/spreadsheetml/2006/main" count="38" uniqueCount="32">
  <si>
    <t>ИНФОРМАЦИЯ</t>
  </si>
  <si>
    <t xml:space="preserve"> </t>
  </si>
  <si>
    <t>тыс. рублей</t>
  </si>
  <si>
    <t>№ п/п</t>
  </si>
  <si>
    <t>ИТОГО</t>
  </si>
  <si>
    <t>План на 2019 год по Закону Карачаево-Черкесской Республики от 29.12.2018 № 91-РЗ (уточнен.на 01.10.19)</t>
  </si>
  <si>
    <t>Наименование муниципальных образований</t>
  </si>
  <si>
    <t>Городские округа</t>
  </si>
  <si>
    <t>Черкесский городской округ</t>
  </si>
  <si>
    <t>Карачаевский городской округ</t>
  </si>
  <si>
    <t xml:space="preserve">ИТОГО </t>
  </si>
  <si>
    <t>Муниципальные районы</t>
  </si>
  <si>
    <t>Абазинский район</t>
  </si>
  <si>
    <t>Адыге-Хабльский район</t>
  </si>
  <si>
    <t>Зеленчукский район</t>
  </si>
  <si>
    <t>Карачаевский район</t>
  </si>
  <si>
    <t>Малокарачаевский район</t>
  </si>
  <si>
    <t>Ногайский район</t>
  </si>
  <si>
    <t>Прикубанский район</t>
  </si>
  <si>
    <t>Урупский район</t>
  </si>
  <si>
    <t>Усть-Джегутинский район</t>
  </si>
  <si>
    <t>Хабезский район</t>
  </si>
  <si>
    <t>не распределенная часть</t>
  </si>
  <si>
    <t>о предоставлении   прочих межбюджетных трансфертов общего характера (депутатских)</t>
  </si>
  <si>
    <t>Муниципальные образования</t>
  </si>
  <si>
    <r>
      <t>о предоставлении межбюджетных транфертов бюджетам муниципальных образований на реализацию мероприятий активной политики занятости населения</t>
    </r>
    <r>
      <rPr>
        <b/>
        <i/>
        <sz val="12"/>
        <color indexed="60"/>
        <rFont val="Times New Roman"/>
        <family val="1"/>
        <charset val="204"/>
      </rPr>
      <t/>
    </r>
  </si>
  <si>
    <t>из республиканского бюджета Карачаево-Черкесской Республики  за  2019 год</t>
  </si>
  <si>
    <t>Фактически исполнено за 2019 год</t>
  </si>
  <si>
    <t>% исполнение годового плана за  2019 г.</t>
  </si>
  <si>
    <t>из республиканского бюджета Карачаево-Черкесской Республики  за 2019 год</t>
  </si>
  <si>
    <t>План на 2019 год по Закону Карачаево-Черкесской Республики от 29.12.2018 № 91-РЗ (уточнен.на 30.12.2019)</t>
  </si>
  <si>
    <t>% исполнение годового плана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</si>
</sst>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_р_._-;\-* #,##0.00_р_._-;_-* &quot;-&quot;??_р_._-;_-@_-"/>
  </numFmts>
  <fonts count="3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</font>
    <font>
      <i/>
      <sz val="11"/>
      <name val="Times New Roman"/>
      <family val="1"/>
      <charset val="204"/>
    </font>
    <font>
      <b/>
      <i/>
      <sz val="12"/>
      <color indexed="60"/>
      <name val="Times New Roman"/>
      <family val="1"/>
      <charset val="204"/>
    </font>
    <font>
      <sz val="12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rgb="FFCCFFFF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0">
    <xf numFmtId="0" fontId="0" fillId="0" borderId="0"/>
    <xf numFmtId="0" fontId="1" fillId="0" borderId="0"/>
    <xf numFmtId="4" fontId="6" fillId="0" borderId="3">
      <alignment horizontal="right" vertical="top" shrinkToFit="1"/>
    </xf>
    <xf numFmtId="4" fontId="7" fillId="3" borderId="3">
      <alignment horizontal="right" vertical="top" shrinkToFit="1"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/>
    <xf numFmtId="0" fontId="12" fillId="15" borderId="2" applyNumberFormat="0" applyAlignment="0" applyProtection="0"/>
    <xf numFmtId="0" fontId="13" fillId="16" borderId="4" applyNumberFormat="0" applyAlignment="0" applyProtection="0"/>
    <xf numFmtId="0" fontId="11" fillId="0" borderId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2" applyNumberFormat="0" applyAlignment="0" applyProtection="0"/>
    <xf numFmtId="0" fontId="20" fillId="0" borderId="7" applyNumberFormat="0" applyFill="0" applyAlignment="0" applyProtection="0"/>
    <xf numFmtId="0" fontId="21" fillId="11" borderId="0" applyNumberFormat="0" applyBorder="0" applyAlignment="0" applyProtection="0"/>
    <xf numFmtId="0" fontId="11" fillId="5" borderId="8" applyNumberFormat="0" applyFont="0" applyAlignment="0" applyProtection="0"/>
    <xf numFmtId="0" fontId="22" fillId="15" borderId="9" applyNumberFormat="0" applyAlignment="0" applyProtection="0"/>
    <xf numFmtId="0" fontId="6" fillId="0" borderId="0"/>
    <xf numFmtId="0" fontId="6" fillId="0" borderId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1" fillId="0" borderId="0"/>
    <xf numFmtId="0" fontId="25" fillId="0" borderId="0" applyNumberFormat="0" applyFill="0" applyBorder="0" applyAlignment="0" applyProtection="0"/>
    <xf numFmtId="0" fontId="6" fillId="18" borderId="0"/>
    <xf numFmtId="0" fontId="6" fillId="0" borderId="0">
      <alignment wrapText="1"/>
    </xf>
    <xf numFmtId="0" fontId="6" fillId="0" borderId="0"/>
    <xf numFmtId="0" fontId="26" fillId="0" borderId="0">
      <alignment horizontal="center" wrapText="1"/>
    </xf>
    <xf numFmtId="0" fontId="26" fillId="0" borderId="0">
      <alignment horizontal="center"/>
    </xf>
    <xf numFmtId="0" fontId="6" fillId="0" borderId="0">
      <alignment horizontal="right"/>
    </xf>
    <xf numFmtId="0" fontId="6" fillId="18" borderId="11"/>
    <xf numFmtId="0" fontId="6" fillId="0" borderId="3">
      <alignment horizontal="center" vertical="center" wrapText="1"/>
    </xf>
    <xf numFmtId="0" fontId="6" fillId="18" borderId="12"/>
    <xf numFmtId="49" fontId="6" fillId="0" borderId="3">
      <alignment horizontal="left" vertical="top" wrapText="1" indent="2"/>
    </xf>
    <xf numFmtId="49" fontId="6" fillId="0" borderId="3">
      <alignment horizontal="center" vertical="top" shrinkToFit="1"/>
    </xf>
    <xf numFmtId="10" fontId="6" fillId="0" borderId="3">
      <alignment horizontal="right" vertical="top" shrinkToFit="1"/>
    </xf>
    <xf numFmtId="0" fontId="6" fillId="18" borderId="12">
      <alignment shrinkToFit="1"/>
    </xf>
    <xf numFmtId="0" fontId="7" fillId="0" borderId="3">
      <alignment horizontal="left"/>
    </xf>
    <xf numFmtId="4" fontId="7" fillId="5" borderId="3">
      <alignment horizontal="right" vertical="top" shrinkToFit="1"/>
    </xf>
    <xf numFmtId="10" fontId="7" fillId="5" borderId="3">
      <alignment horizontal="right" vertical="top" shrinkToFit="1"/>
    </xf>
    <xf numFmtId="0" fontId="6" fillId="18" borderId="13"/>
    <xf numFmtId="0" fontId="6" fillId="0" borderId="0">
      <alignment horizontal="left" wrapText="1"/>
    </xf>
    <xf numFmtId="0" fontId="7" fillId="0" borderId="3">
      <alignment vertical="top" wrapText="1"/>
    </xf>
    <xf numFmtId="10" fontId="7" fillId="3" borderId="3">
      <alignment horizontal="right" vertical="top" shrinkToFit="1"/>
    </xf>
    <xf numFmtId="0" fontId="6" fillId="18" borderId="12">
      <alignment horizontal="center"/>
    </xf>
    <xf numFmtId="0" fontId="6" fillId="18" borderId="12">
      <alignment horizontal="left"/>
    </xf>
    <xf numFmtId="0" fontId="6" fillId="18" borderId="13">
      <alignment horizontal="center"/>
    </xf>
    <xf numFmtId="0" fontId="6" fillId="18" borderId="13">
      <alignment horizontal="left"/>
    </xf>
    <xf numFmtId="0" fontId="1" fillId="0" borderId="0"/>
    <xf numFmtId="0" fontId="27" fillId="0" borderId="14">
      <alignment vertical="top" wrapText="1"/>
    </xf>
    <xf numFmtId="4" fontId="27" fillId="19" borderId="14">
      <alignment horizontal="right" vertical="top" shrinkToFit="1"/>
    </xf>
    <xf numFmtId="4" fontId="7" fillId="3" borderId="3">
      <alignment horizontal="right" vertical="top" shrinkToFit="1"/>
    </xf>
    <xf numFmtId="165" fontId="8" fillId="0" borderId="0" applyFont="0" applyFill="0" applyBorder="0" applyAlignment="0" applyProtection="0"/>
    <xf numFmtId="4" fontId="28" fillId="19" borderId="14">
      <alignment horizontal="right" vertical="top" shrinkToFit="1"/>
    </xf>
  </cellStyleXfs>
  <cellXfs count="38">
    <xf numFmtId="0" fontId="0" fillId="0" borderId="0" xfId="0"/>
    <xf numFmtId="0" fontId="3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2" fillId="0" borderId="0" xfId="1" applyFont="1" applyFill="1" applyBorder="1"/>
    <xf numFmtId="49" fontId="4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1" applyFont="1" applyFill="1" applyBorder="1"/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 wrapText="1"/>
    </xf>
    <xf numFmtId="164" fontId="29" fillId="0" borderId="1" xfId="1" applyNumberFormat="1" applyFont="1" applyFill="1" applyBorder="1" applyAlignment="1">
      <alignment horizontal="right"/>
    </xf>
    <xf numFmtId="0" fontId="29" fillId="0" borderId="1" xfId="0" applyFont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2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right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right" wrapText="1"/>
    </xf>
    <xf numFmtId="164" fontId="3" fillId="0" borderId="1" xfId="1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164" fontId="4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/>
    </xf>
    <xf numFmtId="0" fontId="31" fillId="0" borderId="0" xfId="0" applyFont="1" applyAlignment="1"/>
    <xf numFmtId="0" fontId="2" fillId="0" borderId="0" xfId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</cellXfs>
  <cellStyles count="8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br" xfId="29"/>
    <cellStyle name="Calculation" xfId="30"/>
    <cellStyle name="Check Cell" xfId="31"/>
    <cellStyle name="co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te" xfId="42"/>
    <cellStyle name="Output" xfId="43"/>
    <cellStyle name="style0" xfId="44"/>
    <cellStyle name="td" xfId="45"/>
    <cellStyle name="Title" xfId="46"/>
    <cellStyle name="Total" xfId="47"/>
    <cellStyle name="tr" xfId="48"/>
    <cellStyle name="Warning Text" xfId="49"/>
    <cellStyle name="xl21" xfId="50"/>
    <cellStyle name="xl22" xfId="51"/>
    <cellStyle name="xl23" xfId="52"/>
    <cellStyle name="xl24" xfId="53"/>
    <cellStyle name="xl25" xfId="54"/>
    <cellStyle name="xl26" xfId="55"/>
    <cellStyle name="xl27" xfId="56"/>
    <cellStyle name="xl28" xfId="57"/>
    <cellStyle name="xl29" xfId="58"/>
    <cellStyle name="xl30" xfId="59"/>
    <cellStyle name="xl31" xfId="60"/>
    <cellStyle name="xl32" xfId="2"/>
    <cellStyle name="xl33" xfId="61"/>
    <cellStyle name="xl34" xfId="62"/>
    <cellStyle name="xl35" xfId="63"/>
    <cellStyle name="xl36" xfId="64"/>
    <cellStyle name="xl37" xfId="65"/>
    <cellStyle name="xl38" xfId="66"/>
    <cellStyle name="xl39" xfId="67"/>
    <cellStyle name="xl40" xfId="68"/>
    <cellStyle name="xl41" xfId="3"/>
    <cellStyle name="xl42" xfId="69"/>
    <cellStyle name="xl43" xfId="70"/>
    <cellStyle name="xl44" xfId="71"/>
    <cellStyle name="xl45" xfId="72"/>
    <cellStyle name="xl46" xfId="73"/>
    <cellStyle name="xl60" xfId="75"/>
    <cellStyle name="xl63" xfId="76"/>
    <cellStyle name="xl63 2" xfId="77"/>
    <cellStyle name="xl64" xfId="79"/>
    <cellStyle name="Обычный" xfId="0" builtinId="0"/>
    <cellStyle name="Обычный 2" xfId="1"/>
    <cellStyle name="Обычный 3 2" xfId="74"/>
    <cellStyle name="Финансовый 2" xfId="7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37"/>
  <sheetViews>
    <sheetView tabSelected="1" zoomScaleSheetLayoutView="80" workbookViewId="0">
      <selection activeCell="E20" sqref="E20"/>
    </sheetView>
  </sheetViews>
  <sheetFormatPr defaultColWidth="15.7109375" defaultRowHeight="15.75" x14ac:dyDescent="0.25"/>
  <cols>
    <col min="1" max="1" width="5.710937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9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5.75" customHeight="1" x14ac:dyDescent="0.25">
      <c r="A2" s="33" t="s">
        <v>23</v>
      </c>
      <c r="B2" s="33"/>
      <c r="C2" s="33"/>
      <c r="D2" s="33"/>
      <c r="E2" s="33"/>
      <c r="F2" s="33"/>
      <c r="G2" s="33"/>
      <c r="H2" s="33"/>
      <c r="I2" s="33"/>
    </row>
    <row r="3" spans="1:9" x14ac:dyDescent="0.25">
      <c r="A3" s="34" t="s">
        <v>26</v>
      </c>
      <c r="B3" s="34"/>
      <c r="C3" s="34"/>
      <c r="D3" s="34"/>
      <c r="E3" s="34"/>
      <c r="F3" s="34"/>
      <c r="G3" s="34"/>
      <c r="H3" s="34"/>
      <c r="I3" s="34"/>
    </row>
    <row r="4" spans="1:9" x14ac:dyDescent="0.25">
      <c r="A4" s="24"/>
      <c r="B4" s="25" t="s">
        <v>1</v>
      </c>
      <c r="C4" s="26"/>
      <c r="D4" s="26"/>
      <c r="E4" s="31" t="s">
        <v>2</v>
      </c>
      <c r="F4" s="31"/>
      <c r="G4" s="31"/>
      <c r="H4" s="31"/>
      <c r="I4" s="31"/>
    </row>
    <row r="5" spans="1:9" ht="138.75" customHeight="1" x14ac:dyDescent="0.25">
      <c r="A5" s="29" t="s">
        <v>3</v>
      </c>
      <c r="B5" s="29" t="s">
        <v>6</v>
      </c>
      <c r="C5" s="5" t="s">
        <v>5</v>
      </c>
      <c r="D5" s="30" t="s">
        <v>27</v>
      </c>
      <c r="E5" s="30" t="s">
        <v>28</v>
      </c>
      <c r="F5"/>
      <c r="G5"/>
      <c r="H5"/>
      <c r="I5"/>
    </row>
    <row r="6" spans="1:9" s="7" customFormat="1" ht="15" customHeight="1" x14ac:dyDescent="0.25">
      <c r="A6" s="8"/>
      <c r="B6" s="6" t="s">
        <v>24</v>
      </c>
      <c r="C6" s="28">
        <v>18045</v>
      </c>
      <c r="D6" s="28">
        <v>18045</v>
      </c>
      <c r="E6" s="28">
        <f>D6/C6*100</f>
        <v>100</v>
      </c>
      <c r="F6"/>
      <c r="G6"/>
      <c r="H6"/>
      <c r="I6"/>
    </row>
    <row r="7" spans="1:9" customFormat="1" ht="15" x14ac:dyDescent="0.25">
      <c r="A7" s="8"/>
      <c r="B7" s="11" t="s">
        <v>22</v>
      </c>
      <c r="C7" s="10">
        <v>0</v>
      </c>
      <c r="D7" s="10">
        <v>0</v>
      </c>
      <c r="E7" s="27">
        <v>0</v>
      </c>
    </row>
    <row r="8" spans="1:9" customFormat="1" ht="15" x14ac:dyDescent="0.25">
      <c r="A8" s="8"/>
      <c r="B8" s="9" t="s">
        <v>10</v>
      </c>
      <c r="C8" s="28">
        <f>C7+C6</f>
        <v>18045</v>
      </c>
      <c r="D8" s="28">
        <f>D7+D6</f>
        <v>18045</v>
      </c>
      <c r="E8" s="28">
        <f t="shared" ref="E8" si="0">D8/C8*100</f>
        <v>100</v>
      </c>
    </row>
    <row r="9" spans="1:9" x14ac:dyDescent="0.25">
      <c r="B9" s="1"/>
      <c r="C9" s="1"/>
      <c r="D9" s="1"/>
    </row>
    <row r="10" spans="1:9" x14ac:dyDescent="0.25">
      <c r="B10" s="1"/>
      <c r="C10" s="1"/>
      <c r="D10" s="1"/>
    </row>
    <row r="11" spans="1:9" x14ac:dyDescent="0.25">
      <c r="B11" s="1"/>
      <c r="C11" s="1"/>
      <c r="D11" s="1"/>
    </row>
    <row r="12" spans="1:9" x14ac:dyDescent="0.25">
      <c r="B12" s="1"/>
      <c r="C12" s="1"/>
      <c r="D12" s="1"/>
    </row>
    <row r="13" spans="1:9" x14ac:dyDescent="0.25">
      <c r="B13" s="1"/>
      <c r="C13" s="1"/>
      <c r="D13" s="1"/>
    </row>
    <row r="14" spans="1:9" x14ac:dyDescent="0.25">
      <c r="B14" s="1"/>
      <c r="C14" s="1"/>
      <c r="D14" s="1"/>
    </row>
    <row r="15" spans="1:9" x14ac:dyDescent="0.25">
      <c r="B15" s="1"/>
      <c r="C15" s="1"/>
      <c r="D15" s="1"/>
    </row>
    <row r="16" spans="1:9" x14ac:dyDescent="0.25">
      <c r="B16" s="1"/>
      <c r="C16" s="1"/>
      <c r="D16" s="1"/>
    </row>
    <row r="17" spans="2:4" x14ac:dyDescent="0.25">
      <c r="B17" s="1"/>
      <c r="C17" s="1"/>
      <c r="D17" s="1"/>
    </row>
    <row r="18" spans="2:4" x14ac:dyDescent="0.25">
      <c r="B18" s="1"/>
      <c r="C18" s="1"/>
      <c r="D18" s="1"/>
    </row>
    <row r="19" spans="2:4" x14ac:dyDescent="0.25">
      <c r="B19" s="1"/>
      <c r="C19" s="1"/>
      <c r="D19" s="1"/>
    </row>
    <row r="20" spans="2:4" x14ac:dyDescent="0.25">
      <c r="B20" s="1"/>
      <c r="C20" s="1"/>
      <c r="D20" s="1"/>
    </row>
    <row r="21" spans="2:4" x14ac:dyDescent="0.25">
      <c r="B21" s="1"/>
      <c r="C21" s="1"/>
      <c r="D21" s="1"/>
    </row>
    <row r="22" spans="2:4" x14ac:dyDescent="0.25">
      <c r="B22" s="1"/>
      <c r="C22" s="1"/>
      <c r="D22" s="1"/>
    </row>
    <row r="23" spans="2:4" x14ac:dyDescent="0.25">
      <c r="B23" s="1"/>
      <c r="C23" s="1"/>
      <c r="D23" s="1"/>
    </row>
    <row r="24" spans="2:4" x14ac:dyDescent="0.25">
      <c r="B24" s="1"/>
      <c r="C24" s="1"/>
      <c r="D24" s="1"/>
    </row>
    <row r="25" spans="2:4" x14ac:dyDescent="0.25">
      <c r="B25" s="1"/>
      <c r="C25" s="1"/>
      <c r="D25" s="1"/>
    </row>
    <row r="26" spans="2:4" x14ac:dyDescent="0.25">
      <c r="B26" s="1"/>
      <c r="C26" s="1"/>
      <c r="D26" s="1"/>
    </row>
    <row r="27" spans="2:4" x14ac:dyDescent="0.25">
      <c r="B27" s="1"/>
      <c r="C27" s="1"/>
      <c r="D27" s="1"/>
    </row>
    <row r="28" spans="2:4" x14ac:dyDescent="0.25">
      <c r="B28" s="1"/>
      <c r="C28" s="1"/>
      <c r="D28" s="1"/>
    </row>
    <row r="29" spans="2:4" x14ac:dyDescent="0.25">
      <c r="B29" s="1"/>
      <c r="C29" s="1"/>
      <c r="D29" s="1"/>
    </row>
    <row r="30" spans="2:4" x14ac:dyDescent="0.25">
      <c r="B30" s="1"/>
      <c r="C30" s="1"/>
      <c r="D30" s="1"/>
    </row>
    <row r="31" spans="2:4" x14ac:dyDescent="0.25">
      <c r="B31" s="1"/>
      <c r="C31" s="1"/>
      <c r="D31" s="1"/>
    </row>
    <row r="32" spans="2:4" x14ac:dyDescent="0.25">
      <c r="B32" s="1"/>
      <c r="C32" s="1"/>
      <c r="D32" s="1"/>
    </row>
    <row r="33" spans="2:4" x14ac:dyDescent="0.25">
      <c r="B33" s="1"/>
      <c r="C33" s="1"/>
      <c r="D33" s="1"/>
    </row>
    <row r="34" spans="2:4" x14ac:dyDescent="0.25">
      <c r="B34" s="1"/>
      <c r="C34" s="1"/>
      <c r="D34" s="1"/>
    </row>
    <row r="35" spans="2:4" x14ac:dyDescent="0.25">
      <c r="B35" s="1"/>
      <c r="C35" s="1"/>
      <c r="D35" s="1"/>
    </row>
    <row r="36" spans="2:4" x14ac:dyDescent="0.25">
      <c r="B36" s="1"/>
      <c r="C36" s="1"/>
      <c r="D36" s="1"/>
    </row>
    <row r="37" spans="2:4" x14ac:dyDescent="0.25">
      <c r="B37" s="1"/>
      <c r="C37" s="1"/>
      <c r="D37" s="1"/>
    </row>
  </sheetData>
  <mergeCells count="4">
    <mergeCell ref="E4:I4"/>
    <mergeCell ref="A1:I1"/>
    <mergeCell ref="A2:I2"/>
    <mergeCell ref="A3:I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0"/>
  <sheetViews>
    <sheetView zoomScaleSheetLayoutView="80" workbookViewId="0">
      <selection activeCell="E20" sqref="E20"/>
    </sheetView>
  </sheetViews>
  <sheetFormatPr defaultColWidth="15.7109375" defaultRowHeight="15.75" x14ac:dyDescent="0.25"/>
  <cols>
    <col min="1" max="1" width="5.710937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32" t="s">
        <v>0</v>
      </c>
      <c r="B1" s="35"/>
      <c r="C1" s="35"/>
      <c r="D1" s="35"/>
      <c r="E1" s="35"/>
    </row>
    <row r="2" spans="1:5" ht="28.5" customHeight="1" x14ac:dyDescent="0.25">
      <c r="A2" s="36" t="s">
        <v>25</v>
      </c>
      <c r="B2" s="37"/>
      <c r="C2" s="37"/>
      <c r="D2" s="37"/>
      <c r="E2" s="37"/>
    </row>
    <row r="3" spans="1:5" x14ac:dyDescent="0.25">
      <c r="A3" s="34" t="s">
        <v>29</v>
      </c>
      <c r="B3" s="35"/>
      <c r="C3" s="35"/>
      <c r="D3" s="35"/>
      <c r="E3" s="35"/>
    </row>
    <row r="4" spans="1:5" x14ac:dyDescent="0.25">
      <c r="B4" s="2" t="s">
        <v>1</v>
      </c>
      <c r="E4" s="3" t="s">
        <v>2</v>
      </c>
    </row>
    <row r="5" spans="1:5" ht="141.75" x14ac:dyDescent="0.25">
      <c r="A5" s="12" t="s">
        <v>3</v>
      </c>
      <c r="B5" s="12" t="s">
        <v>6</v>
      </c>
      <c r="C5" s="13" t="s">
        <v>30</v>
      </c>
      <c r="D5" s="14" t="s">
        <v>27</v>
      </c>
      <c r="E5" s="14" t="s">
        <v>31</v>
      </c>
    </row>
    <row r="6" spans="1:5" ht="15" customHeight="1" x14ac:dyDescent="0.25">
      <c r="A6" s="15"/>
      <c r="B6" s="16" t="s">
        <v>7</v>
      </c>
      <c r="C6" s="17">
        <f>C7+C8</f>
        <v>906.80000000000007</v>
      </c>
      <c r="D6" s="17">
        <f>D7+D8</f>
        <v>544.4</v>
      </c>
      <c r="E6" s="17">
        <f>D6/C6*100</f>
        <v>60.035288928098808</v>
      </c>
    </row>
    <row r="7" spans="1:5" ht="15" customHeight="1" x14ac:dyDescent="0.25">
      <c r="A7" s="18"/>
      <c r="B7" s="19" t="s">
        <v>8</v>
      </c>
      <c r="C7" s="20">
        <v>659.7</v>
      </c>
      <c r="D7" s="21">
        <f>225.2+125</f>
        <v>350.2</v>
      </c>
      <c r="E7" s="21">
        <f>D7/C7*100</f>
        <v>53.084735485826883</v>
      </c>
    </row>
    <row r="8" spans="1:5" ht="15" customHeight="1" x14ac:dyDescent="0.25">
      <c r="A8" s="18"/>
      <c r="B8" s="19" t="s">
        <v>9</v>
      </c>
      <c r="C8" s="21">
        <v>247.1</v>
      </c>
      <c r="D8" s="21">
        <v>194.2</v>
      </c>
      <c r="E8" s="21">
        <f>D8/C8*100</f>
        <v>78.591663294212864</v>
      </c>
    </row>
    <row r="9" spans="1:5" s="4" customFormat="1" ht="15" customHeight="1" x14ac:dyDescent="0.25">
      <c r="A9" s="15"/>
      <c r="B9" s="16" t="s">
        <v>11</v>
      </c>
      <c r="C9" s="17">
        <f>C10+C11+C12+C13+C14+C15+C16+C17+C18+C19</f>
        <v>2093.1999999999998</v>
      </c>
      <c r="D9" s="17">
        <f>SUM(D10:D19)</f>
        <v>1102.3</v>
      </c>
      <c r="E9" s="17">
        <f t="shared" ref="E9" si="0">D9/C9*100</f>
        <v>52.660997515765338</v>
      </c>
    </row>
    <row r="10" spans="1:5" s="4" customFormat="1" ht="15" customHeight="1" x14ac:dyDescent="0.25">
      <c r="A10" s="15"/>
      <c r="B10" s="19" t="s">
        <v>12</v>
      </c>
      <c r="C10" s="20">
        <v>145.4</v>
      </c>
      <c r="D10" s="21">
        <v>30</v>
      </c>
      <c r="E10" s="21">
        <f>D10/C10*100</f>
        <v>20.632737276478679</v>
      </c>
    </row>
    <row r="11" spans="1:5" ht="15" customHeight="1" x14ac:dyDescent="0.25">
      <c r="A11" s="18"/>
      <c r="B11" s="22" t="s">
        <v>13</v>
      </c>
      <c r="C11" s="20">
        <v>130.9</v>
      </c>
      <c r="D11" s="21">
        <v>129.6</v>
      </c>
      <c r="E11" s="21">
        <f t="shared" ref="E11:E19" si="1">D11/C11*100</f>
        <v>99.006875477463709</v>
      </c>
    </row>
    <row r="12" spans="1:5" ht="15" customHeight="1" x14ac:dyDescent="0.25">
      <c r="A12" s="18"/>
      <c r="B12" s="22" t="s">
        <v>14</v>
      </c>
      <c r="C12" s="20">
        <v>305.3</v>
      </c>
      <c r="D12" s="21">
        <f>122.3-15.3</f>
        <v>107</v>
      </c>
      <c r="E12" s="21">
        <f t="shared" si="1"/>
        <v>35.047494267933175</v>
      </c>
    </row>
    <row r="13" spans="1:5" ht="15" customHeight="1" x14ac:dyDescent="0.25">
      <c r="A13" s="18"/>
      <c r="B13" s="22" t="s">
        <v>15</v>
      </c>
      <c r="C13" s="20">
        <v>218</v>
      </c>
      <c r="D13" s="21">
        <v>113.1</v>
      </c>
      <c r="E13" s="21">
        <f t="shared" si="1"/>
        <v>51.88073394495413</v>
      </c>
    </row>
    <row r="14" spans="1:5" s="4" customFormat="1" ht="15" customHeight="1" x14ac:dyDescent="0.25">
      <c r="A14" s="15"/>
      <c r="B14" s="22" t="s">
        <v>16</v>
      </c>
      <c r="C14" s="20">
        <v>319.8</v>
      </c>
      <c r="D14" s="21">
        <v>204.8</v>
      </c>
      <c r="E14" s="21">
        <f t="shared" si="1"/>
        <v>64.040025015634768</v>
      </c>
    </row>
    <row r="15" spans="1:5" ht="15" customHeight="1" x14ac:dyDescent="0.25">
      <c r="A15" s="18"/>
      <c r="B15" s="22" t="s">
        <v>17</v>
      </c>
      <c r="C15" s="20">
        <v>130.6</v>
      </c>
      <c r="D15" s="21">
        <v>87.4</v>
      </c>
      <c r="E15" s="21">
        <f t="shared" si="1"/>
        <v>66.921898928024518</v>
      </c>
    </row>
    <row r="16" spans="1:5" s="4" customFormat="1" ht="15" customHeight="1" x14ac:dyDescent="0.25">
      <c r="A16" s="18"/>
      <c r="B16" s="22" t="s">
        <v>18</v>
      </c>
      <c r="C16" s="20">
        <v>218.1</v>
      </c>
      <c r="D16" s="21">
        <v>127.3</v>
      </c>
      <c r="E16" s="21">
        <f t="shared" si="1"/>
        <v>58.367721228794132</v>
      </c>
    </row>
    <row r="17" spans="1:5" ht="15" customHeight="1" x14ac:dyDescent="0.25">
      <c r="A17" s="18"/>
      <c r="B17" s="22" t="s">
        <v>19</v>
      </c>
      <c r="C17" s="20">
        <v>145.5</v>
      </c>
      <c r="D17" s="21">
        <v>87.3</v>
      </c>
      <c r="E17" s="21">
        <f t="shared" si="1"/>
        <v>60</v>
      </c>
    </row>
    <row r="18" spans="1:5" s="4" customFormat="1" ht="15" customHeight="1" x14ac:dyDescent="0.25">
      <c r="A18" s="15"/>
      <c r="B18" s="22" t="s">
        <v>20</v>
      </c>
      <c r="C18" s="20">
        <v>276.10000000000002</v>
      </c>
      <c r="D18" s="21">
        <v>77.2</v>
      </c>
      <c r="E18" s="21">
        <f t="shared" si="1"/>
        <v>27.960883737776165</v>
      </c>
    </row>
    <row r="19" spans="1:5" ht="15" customHeight="1" x14ac:dyDescent="0.25">
      <c r="A19" s="18"/>
      <c r="B19" s="22" t="s">
        <v>21</v>
      </c>
      <c r="C19" s="20">
        <v>203.5</v>
      </c>
      <c r="D19" s="21">
        <v>138.6</v>
      </c>
      <c r="E19" s="21">
        <f t="shared" si="1"/>
        <v>68.108108108108098</v>
      </c>
    </row>
    <row r="20" spans="1:5" s="4" customFormat="1" ht="15" customHeight="1" x14ac:dyDescent="0.25">
      <c r="A20" s="15"/>
      <c r="B20" s="23" t="s">
        <v>4</v>
      </c>
      <c r="C20" s="17">
        <f>C6+C9</f>
        <v>3000</v>
      </c>
      <c r="D20" s="17">
        <f>D6+D9</f>
        <v>1646.6999999999998</v>
      </c>
      <c r="E20" s="17">
        <f>D20/C20*100</f>
        <v>54.889999999999993</v>
      </c>
    </row>
  </sheetData>
  <mergeCells count="3">
    <mergeCell ref="A1:E1"/>
    <mergeCell ref="A2:E2"/>
    <mergeCell ref="A3:E3"/>
  </mergeCells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 4.1</vt:lpstr>
      <vt:lpstr>4.2</vt:lpstr>
      <vt:lpstr>'4.2'!Заголовки_для_печати</vt:lpstr>
      <vt:lpstr>'п 4.1'!Заголовки_для_печати</vt:lpstr>
      <vt:lpstr>'4.2'!Область_печати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2017-06-06T06:58:48Z</cp:lastPrinted>
  <dcterms:created xsi:type="dcterms:W3CDTF">2006-09-16T00:00:00Z</dcterms:created>
  <dcterms:modified xsi:type="dcterms:W3CDTF">2020-11-05T08:00:42Z</dcterms:modified>
</cp:coreProperties>
</file>