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1 полугодие 2021 года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1 полугодие 2021 года'!$5:$6</definedName>
    <definedName name="_xlnm.Print_Titles" localSheetId="1">'респ'!$6:$6</definedName>
    <definedName name="_xlnm.Print_Area" localSheetId="0">'конс'!$A$1:$F$38</definedName>
    <definedName name="_xlnm.Print_Area" localSheetId="2">'местные'!$A$1:$F$31</definedName>
    <definedName name="_xlnm.Print_Area" localSheetId="3">'МО 1 полугодие 2021 года'!$A$1:$H$117</definedName>
    <definedName name="_xlnm.Print_Area" localSheetId="1">'респ'!$A$1:$F$34</definedName>
  </definedNames>
  <calcPr fullCalcOnLoad="1"/>
</workbook>
</file>

<file path=xl/sharedStrings.xml><?xml version="1.0" encoding="utf-8"?>
<sst xmlns="http://schemas.openxmlformats.org/spreadsheetml/2006/main" count="243" uniqueCount="170">
  <si>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</si>
  <si>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</si>
  <si>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</si>
  <si>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</si>
  <si>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</si>
  <si>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</si>
  <si>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</si>
  <si>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</si>
  <si>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</si>
  <si>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</si>
  <si>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</si>
  <si>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</si>
  <si>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</si>
  <si>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</si>
  <si>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</si>
  <si>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</si>
  <si>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</si>
  <si>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</si>
  <si>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</si>
  <si>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</si>
  <si>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</si>
  <si>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</si>
  <si>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</si>
  <si>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</si>
  <si>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</si>
  <si>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</si>
  <si>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</si>
  <si>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</si>
  <si>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</si>
  <si>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</si>
  <si>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</si>
  <si>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</si>
  <si>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</si>
  <si>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</si>
  <si>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</si>
  <si>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</si>
  <si>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</si>
  <si>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</si>
  <si>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</si>
  <si>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</si>
  <si>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</si>
  <si>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</si>
  <si>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</si>
  <si>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</si>
  <si>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</si>
  <si>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</si>
  <si>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</si>
  <si>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</si>
  <si>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</si>
  <si>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</si>
  <si>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</si>
  <si>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</si>
  <si>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</si>
  <si>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</si>
  <si>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</si>
  <si>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</si>
  <si>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</si>
  <si>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</si>
  <si>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</si>
  <si>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</si>
  <si>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</si>
  <si>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</si>
  <si>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</si>
  <si>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</si>
  <si>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</si>
  <si>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</si>
  <si>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</si>
  <si>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</si>
  <si>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</si>
  <si>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</si>
  <si>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</si>
  <si>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</si>
  <si>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</si>
  <si>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</si>
  <si>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</si>
  <si>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</si>
  <si>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</si>
  <si>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</si>
  <si>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</si>
  <si>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</si>
  <si>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</si>
  <si>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</si>
  <si>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</si>
  <si>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</si>
  <si>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</si>
  <si>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</si>
  <si>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</si>
  <si>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</si>
  <si>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</si>
  <si>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</si>
  <si>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</si>
  <si>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</si>
  <si>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</si>
  <si>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</si>
  <si>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</si>
  <si>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</si>
  <si>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</si>
  <si>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</si>
  <si>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</si>
  <si>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</si>
  <si>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</si>
  <si>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</si>
  <si>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</si>
  <si>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</si>
  <si>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</si>
  <si>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</si>
  <si>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</si>
  <si>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</si>
  <si>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</si>
  <si>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</si>
  <si>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</si>
  <si>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</si>
  <si>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</si>
  <si>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</si>
  <si>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</si>
  <si>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</si>
  <si>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</si>
  <si>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</si>
  <si>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</si>
  <si>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</si>
  <si>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</si>
  <si>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</si>
  <si>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</si>
  <si>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</si>
  <si>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</si>
  <si>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</si>
  <si>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</si>
  <si>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</si>
  <si>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</si>
  <si>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</si>
  <si>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</si>
  <si>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</si>
  <si>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</si>
  <si>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</si>
  <si>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</si>
  <si>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</si>
  <si>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</si>
  <si>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</si>
  <si>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</si>
  <si>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</si>
  <si>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</si>
  <si>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</si>
  <si>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</si>
  <si>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</si>
  <si>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</si>
  <si>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</si>
  <si>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</si>
  <si>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</si>
  <si>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</si>
  <si>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</si>
  <si>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</si>
  <si>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</si>
  <si>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</si>
  <si>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</si>
  <si>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</si>
  <si>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</si>
  <si>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</si>
  <si>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</si>
  <si>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</si>
  <si>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</si>
  <si>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</si>
  <si>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</si>
  <si>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>Факт 1 полугодия 2020 года</t>
  </si>
  <si>
    <t>План 1 полугодия 2021 года</t>
  </si>
  <si>
    <t>Факт 1 полугодия 2021 года</t>
  </si>
  <si>
    <t>Темп роста к 1 полугодию 2020 года, %</t>
  </si>
  <si>
    <t>Исполнение плана 1 полугодия 2021 года, %</t>
  </si>
  <si>
    <t xml:space="preserve">   Налог на профессиональный доход</t>
  </si>
  <si>
    <t>Карачаево-Черкесской Республики за 1 полугодие 2021 года</t>
  </si>
  <si>
    <t>поступления налоговых и неналоговых  доходов в местные бюджеты на 01.07.2021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</si>
</sst>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4" fontId="56" fillId="24" borderId="7">
      <alignment horizontal="right" vertical="top" shrinkToFit="1"/>
      <protection/>
    </xf>
    <xf numFmtId="4" fontId="57" fillId="0" borderId="7">
      <alignment horizontal="right" vertical="top" shrinkToFit="1"/>
      <protection/>
    </xf>
    <xf numFmtId="4" fontId="56" fillId="25" borderId="8">
      <alignment horizontal="right" vertical="top" shrinkToFit="1"/>
      <protection/>
    </xf>
    <xf numFmtId="0" fontId="20" fillId="0" borderId="0" applyNumberFormat="0" applyFill="0" applyBorder="0" applyAlignment="0" applyProtection="0"/>
    <xf numFmtId="0" fontId="8" fillId="0" borderId="9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3" xfId="0" applyNumberFormat="1" applyFont="1" applyFill="1" applyBorder="1" applyAlignment="1">
      <alignment horizontal="right"/>
    </xf>
    <xf numFmtId="172" fontId="43" fillId="0" borderId="14" xfId="0" applyNumberFormat="1" applyFont="1" applyFill="1" applyBorder="1" applyAlignment="1">
      <alignment horizontal="right"/>
    </xf>
    <xf numFmtId="0" fontId="44" fillId="0" borderId="15" xfId="0" applyFont="1" applyFill="1" applyBorder="1" applyAlignment="1">
      <alignment horizontal="left"/>
    </xf>
    <xf numFmtId="0" fontId="43" fillId="0" borderId="15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5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6" xfId="0" applyFont="1" applyFill="1" applyBorder="1" applyAlignment="1">
      <alignment horizontal="left"/>
    </xf>
    <xf numFmtId="0" fontId="49" fillId="7" borderId="13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0" fontId="46" fillId="26" borderId="0" xfId="0" applyFont="1" applyFill="1" applyBorder="1" applyAlignment="1">
      <alignment/>
    </xf>
    <xf numFmtId="0" fontId="48" fillId="26" borderId="0" xfId="0" applyFont="1" applyFill="1" applyBorder="1" applyAlignment="1">
      <alignment horizontal="center"/>
    </xf>
    <xf numFmtId="0" fontId="48" fillId="26" borderId="0" xfId="0" applyFont="1" applyFill="1" applyBorder="1" applyAlignment="1">
      <alignment/>
    </xf>
    <xf numFmtId="0" fontId="46" fillId="26" borderId="0" xfId="0" applyFont="1" applyFill="1" applyBorder="1" applyAlignment="1">
      <alignment vertical="top"/>
    </xf>
    <xf numFmtId="172" fontId="46" fillId="26" borderId="0" xfId="0" applyNumberFormat="1" applyFont="1" applyFill="1" applyBorder="1" applyAlignment="1">
      <alignment horizontal="right" vertical="top"/>
    </xf>
    <xf numFmtId="0" fontId="46" fillId="26" borderId="17" xfId="0" applyFont="1" applyFill="1" applyBorder="1" applyAlignment="1">
      <alignment horizontal="center" vertical="center" wrapText="1"/>
    </xf>
    <xf numFmtId="0" fontId="47" fillId="26" borderId="18" xfId="0" applyFont="1" applyFill="1" applyBorder="1" applyAlignment="1">
      <alignment horizontal="center" vertical="center"/>
    </xf>
    <xf numFmtId="0" fontId="47" fillId="26" borderId="18" xfId="0" applyFont="1" applyFill="1" applyBorder="1" applyAlignment="1">
      <alignment horizontal="left" vertical="top" wrapText="1"/>
    </xf>
    <xf numFmtId="172" fontId="47" fillId="26" borderId="19" xfId="0" applyNumberFormat="1" applyFont="1" applyFill="1" applyBorder="1" applyAlignment="1">
      <alignment horizontal="right"/>
    </xf>
    <xf numFmtId="172" fontId="47" fillId="26" borderId="20" xfId="0" applyNumberFormat="1" applyFont="1" applyFill="1" applyBorder="1" applyAlignment="1">
      <alignment horizontal="right"/>
    </xf>
    <xf numFmtId="172" fontId="46" fillId="26" borderId="0" xfId="0" applyNumberFormat="1" applyFont="1" applyFill="1" applyBorder="1" applyAlignment="1">
      <alignment/>
    </xf>
    <xf numFmtId="0" fontId="46" fillId="26" borderId="18" xfId="0" applyFont="1" applyFill="1" applyBorder="1" applyAlignment="1">
      <alignment vertical="top" wrapText="1"/>
    </xf>
    <xf numFmtId="172" fontId="46" fillId="26" borderId="19" xfId="0" applyNumberFormat="1" applyFont="1" applyFill="1" applyBorder="1" applyAlignment="1">
      <alignment horizontal="right"/>
    </xf>
    <xf numFmtId="172" fontId="46" fillId="26" borderId="20" xfId="0" applyNumberFormat="1" applyFont="1" applyFill="1" applyBorder="1" applyAlignment="1">
      <alignment horizontal="right"/>
    </xf>
    <xf numFmtId="0" fontId="46" fillId="26" borderId="18" xfId="0" applyFont="1" applyFill="1" applyBorder="1" applyAlignment="1">
      <alignment horizontal="left" vertical="top" wrapText="1" indent="1"/>
    </xf>
    <xf numFmtId="0" fontId="46" fillId="26" borderId="18" xfId="0" applyFont="1" applyFill="1" applyBorder="1" applyAlignment="1">
      <alignment vertical="top" wrapText="1" shrinkToFit="1"/>
    </xf>
    <xf numFmtId="0" fontId="46" fillId="26" borderId="18" xfId="0" applyFont="1" applyFill="1" applyBorder="1" applyAlignment="1">
      <alignment horizontal="left" vertical="top" wrapText="1"/>
    </xf>
    <xf numFmtId="172" fontId="46" fillId="26" borderId="19" xfId="0" applyNumberFormat="1" applyFont="1" applyFill="1" applyBorder="1" applyAlignment="1">
      <alignment horizontal="right" vertical="top"/>
    </xf>
    <xf numFmtId="0" fontId="46" fillId="26" borderId="21" xfId="0" applyFont="1" applyFill="1" applyBorder="1" applyAlignment="1">
      <alignment horizontal="left" vertical="top" wrapText="1"/>
    </xf>
    <xf numFmtId="172" fontId="46" fillId="26" borderId="22" xfId="0" applyNumberFormat="1" applyFont="1" applyFill="1" applyBorder="1" applyAlignment="1">
      <alignment horizontal="right"/>
    </xf>
    <xf numFmtId="4" fontId="46" fillId="26" borderId="0" xfId="0" applyNumberFormat="1" applyFont="1" applyFill="1" applyBorder="1" applyAlignment="1">
      <alignment/>
    </xf>
    <xf numFmtId="172" fontId="46" fillId="26" borderId="0" xfId="0" applyNumberFormat="1" applyFont="1" applyFill="1" applyBorder="1" applyAlignment="1">
      <alignment vertical="top"/>
    </xf>
    <xf numFmtId="173" fontId="46" fillId="26" borderId="19" xfId="0" applyNumberFormat="1" applyFont="1" applyFill="1" applyBorder="1" applyAlignment="1">
      <alignment horizontal="right"/>
    </xf>
    <xf numFmtId="172" fontId="44" fillId="0" borderId="13" xfId="0" applyNumberFormat="1" applyFont="1" applyFill="1" applyBorder="1" applyAlignment="1">
      <alignment horizontal="right"/>
    </xf>
    <xf numFmtId="4" fontId="46" fillId="26" borderId="19" xfId="0" applyNumberFormat="1" applyFont="1" applyFill="1" applyBorder="1" applyAlignment="1">
      <alignment horizontal="right" wrapText="1"/>
    </xf>
    <xf numFmtId="172" fontId="46" fillId="26" borderId="23" xfId="0" applyNumberFormat="1" applyFont="1" applyFill="1" applyBorder="1" applyAlignment="1">
      <alignment horizontal="right"/>
    </xf>
    <xf numFmtId="49" fontId="46" fillId="0" borderId="24" xfId="0" applyNumberFormat="1" applyFont="1" applyFill="1" applyBorder="1" applyAlignment="1">
      <alignment horizontal="center" vertical="center" wrapText="1"/>
    </xf>
    <xf numFmtId="172" fontId="46" fillId="0" borderId="19" xfId="0" applyNumberFormat="1" applyFont="1" applyFill="1" applyBorder="1" applyAlignment="1">
      <alignment horizontal="right"/>
    </xf>
    <xf numFmtId="172" fontId="44" fillId="0" borderId="0" xfId="0" applyNumberFormat="1" applyFont="1" applyFill="1" applyAlignment="1">
      <alignment/>
    </xf>
    <xf numFmtId="49" fontId="46" fillId="0" borderId="25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/>
    </xf>
    <xf numFmtId="172" fontId="43" fillId="26" borderId="13" xfId="0" applyNumberFormat="1" applyFont="1" applyFill="1" applyBorder="1" applyAlignment="1">
      <alignment horizontal="right"/>
    </xf>
    <xf numFmtId="172" fontId="43" fillId="0" borderId="26" xfId="0" applyNumberFormat="1" applyFont="1" applyFill="1" applyBorder="1" applyAlignment="1">
      <alignment horizontal="right"/>
    </xf>
    <xf numFmtId="0" fontId="52" fillId="26" borderId="0" xfId="0" applyFont="1" applyFill="1" applyBorder="1" applyAlignment="1">
      <alignment horizontal="center"/>
    </xf>
    <xf numFmtId="0" fontId="52" fillId="26" borderId="0" xfId="0" applyFont="1" applyFill="1" applyBorder="1" applyAlignment="1">
      <alignment/>
    </xf>
    <xf numFmtId="0" fontId="21" fillId="26" borderId="0" xfId="0" applyFont="1" applyFill="1" applyBorder="1" applyAlignment="1">
      <alignment vertical="top"/>
    </xf>
    <xf numFmtId="172" fontId="21" fillId="26" borderId="0" xfId="0" applyNumberFormat="1" applyFont="1" applyFill="1" applyBorder="1" applyAlignment="1">
      <alignment horizontal="right" vertical="top"/>
    </xf>
    <xf numFmtId="0" fontId="51" fillId="26" borderId="19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/>
    </xf>
    <xf numFmtId="0" fontId="53" fillId="0" borderId="15" xfId="0" applyNumberFormat="1" applyFont="1" applyFill="1" applyBorder="1" applyAlignment="1">
      <alignment horizontal="left" wrapText="1"/>
    </xf>
    <xf numFmtId="172" fontId="53" fillId="7" borderId="13" xfId="0" applyNumberFormat="1" applyFont="1" applyFill="1" applyBorder="1" applyAlignment="1">
      <alignment horizontal="right"/>
    </xf>
    <xf numFmtId="172" fontId="53" fillId="0" borderId="13" xfId="0" applyNumberFormat="1" applyFont="1" applyFill="1" applyBorder="1" applyAlignment="1">
      <alignment horizontal="right"/>
    </xf>
    <xf numFmtId="172" fontId="42" fillId="0" borderId="13" xfId="0" applyNumberFormat="1" applyFont="1" applyFill="1" applyBorder="1" applyAlignment="1">
      <alignment horizontal="right" vertical="center" wrapText="1"/>
    </xf>
    <xf numFmtId="172" fontId="42" fillId="7" borderId="13" xfId="0" applyNumberFormat="1" applyFont="1" applyFill="1" applyBorder="1" applyAlignment="1">
      <alignment/>
    </xf>
    <xf numFmtId="172" fontId="53" fillId="0" borderId="14" xfId="0" applyNumberFormat="1" applyFont="1" applyFill="1" applyBorder="1" applyAlignment="1">
      <alignment horizontal="right"/>
    </xf>
    <xf numFmtId="0" fontId="46" fillId="26" borderId="18" xfId="132" applyFont="1" applyFill="1" applyBorder="1" applyAlignment="1">
      <alignment horizontal="left" vertical="center" wrapText="1"/>
      <protection/>
    </xf>
    <xf numFmtId="172" fontId="44" fillId="0" borderId="14" xfId="0" applyNumberFormat="1" applyFont="1" applyFill="1" applyBorder="1" applyAlignment="1">
      <alignment horizontal="right"/>
    </xf>
    <xf numFmtId="172" fontId="43" fillId="0" borderId="27" xfId="0" applyNumberFormat="1" applyFont="1" applyFill="1" applyBorder="1" applyAlignment="1">
      <alignment horizontal="right"/>
    </xf>
    <xf numFmtId="177" fontId="46" fillId="26" borderId="0" xfId="0" applyNumberFormat="1" applyFont="1" applyFill="1" applyBorder="1" applyAlignment="1">
      <alignment vertical="top"/>
    </xf>
    <xf numFmtId="0" fontId="46" fillId="26" borderId="0" xfId="0" applyFont="1" applyFill="1" applyBorder="1" applyAlignment="1">
      <alignment horizontal="left" vertical="top" wrapText="1"/>
    </xf>
    <xf numFmtId="172" fontId="21" fillId="26" borderId="0" xfId="0" applyNumberFormat="1" applyFont="1" applyFill="1" applyBorder="1" applyAlignment="1">
      <alignment horizontal="right"/>
    </xf>
    <xf numFmtId="172" fontId="46" fillId="26" borderId="0" xfId="0" applyNumberFormat="1" applyFont="1" applyFill="1" applyBorder="1" applyAlignment="1">
      <alignment horizontal="right"/>
    </xf>
    <xf numFmtId="178" fontId="46" fillId="26" borderId="0" xfId="0" applyNumberFormat="1" applyFont="1" applyFill="1" applyBorder="1" applyAlignment="1">
      <alignment vertical="top"/>
    </xf>
    <xf numFmtId="177" fontId="21" fillId="26" borderId="0" xfId="0" applyNumberFormat="1" applyFont="1" applyFill="1" applyBorder="1" applyAlignment="1">
      <alignment horizontal="right"/>
    </xf>
    <xf numFmtId="178" fontId="21" fillId="26" borderId="0" xfId="0" applyNumberFormat="1" applyFont="1" applyFill="1" applyBorder="1" applyAlignment="1">
      <alignment horizontal="right"/>
    </xf>
    <xf numFmtId="4" fontId="43" fillId="0" borderId="0" xfId="0" applyNumberFormat="1" applyFont="1" applyFill="1" applyAlignment="1">
      <alignment horizontal="right"/>
    </xf>
    <xf numFmtId="4" fontId="46" fillId="26" borderId="19" xfId="0" applyNumberFormat="1" applyFont="1" applyFill="1" applyBorder="1" applyAlignment="1">
      <alignment horizontal="right"/>
    </xf>
    <xf numFmtId="177" fontId="40" fillId="0" borderId="0" xfId="0" applyNumberFormat="1" applyFont="1" applyFill="1" applyAlignment="1">
      <alignment horizontal="right"/>
    </xf>
    <xf numFmtId="177" fontId="40" fillId="0" borderId="0" xfId="0" applyNumberFormat="1" applyFont="1" applyFill="1" applyAlignment="1">
      <alignment/>
    </xf>
    <xf numFmtId="177" fontId="40" fillId="0" borderId="0" xfId="0" applyNumberFormat="1" applyFont="1" applyFill="1" applyAlignment="1">
      <alignment/>
    </xf>
    <xf numFmtId="177" fontId="50" fillId="0" borderId="0" xfId="0" applyNumberFormat="1" applyFont="1" applyBorder="1" applyAlignment="1">
      <alignment horizontal="right" vertical="center"/>
    </xf>
    <xf numFmtId="172" fontId="43" fillId="0" borderId="13" xfId="0" applyNumberFormat="1" applyFont="1" applyFill="1" applyBorder="1" applyAlignment="1">
      <alignment horizontal="right" wrapText="1"/>
    </xf>
    <xf numFmtId="172" fontId="44" fillId="0" borderId="13" xfId="0" applyNumberFormat="1" applyFont="1" applyFill="1" applyBorder="1" applyAlignment="1">
      <alignment horizontal="right" wrapText="1"/>
    </xf>
    <xf numFmtId="0" fontId="58" fillId="26" borderId="19" xfId="0" applyFont="1" applyFill="1" applyBorder="1" applyAlignment="1">
      <alignment horizontal="center" vertical="center"/>
    </xf>
    <xf numFmtId="177" fontId="46" fillId="26" borderId="0" xfId="0" applyNumberFormat="1" applyFont="1" applyFill="1" applyBorder="1" applyAlignment="1">
      <alignment horizontal="right" vertical="top"/>
    </xf>
    <xf numFmtId="177" fontId="43" fillId="0" borderId="0" xfId="0" applyNumberFormat="1" applyFont="1" applyFill="1" applyAlignment="1">
      <alignment horizontal="right"/>
    </xf>
    <xf numFmtId="49" fontId="47" fillId="26" borderId="0" xfId="0" applyNumberFormat="1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2" fillId="26" borderId="0" xfId="0" applyFont="1" applyFill="1" applyBorder="1" applyAlignment="1">
      <alignment horizontal="center"/>
    </xf>
    <xf numFmtId="0" fontId="48" fillId="26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8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9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/>
    </xf>
    <xf numFmtId="0" fontId="49" fillId="7" borderId="30" xfId="0" applyFont="1" applyFill="1" applyBorder="1" applyAlignment="1">
      <alignment horizontal="center" vertical="center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st101" xfId="77"/>
    <cellStyle name="st75" xfId="78"/>
    <cellStyle name="st96" xfId="79"/>
    <cellStyle name="Title" xfId="80"/>
    <cellStyle name="Total" xfId="81"/>
    <cellStyle name="Warning Text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Hyperlink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10" xfId="103"/>
    <cellStyle name="Обычный 11" xfId="104"/>
    <cellStyle name="Обычный 12" xfId="105"/>
    <cellStyle name="Обычный 13" xfId="106"/>
    <cellStyle name="Обычный 14" xfId="107"/>
    <cellStyle name="Обычный 2" xfId="108"/>
    <cellStyle name="Обычный 2 2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9" xfId="116"/>
    <cellStyle name="Обычный 2_12.12...(шифр) 1" xfId="117"/>
    <cellStyle name="Обычный 3" xfId="118"/>
    <cellStyle name="Обычный 3 2" xfId="119"/>
    <cellStyle name="Обычный 3 3" xfId="120"/>
    <cellStyle name="Обычный 3 4" xfId="121"/>
    <cellStyle name="Обычный 3 5" xfId="122"/>
    <cellStyle name="Обычный 3 6" xfId="123"/>
    <cellStyle name="Обычный 3 7" xfId="124"/>
    <cellStyle name="Обычный 3 8" xfId="125"/>
    <cellStyle name="Обычный 4" xfId="126"/>
    <cellStyle name="Обычный 5" xfId="127"/>
    <cellStyle name="Обычный 6" xfId="128"/>
    <cellStyle name="Обычный 7" xfId="129"/>
    <cellStyle name="Обычный 8" xfId="130"/>
    <cellStyle name="Обычный 9" xfId="131"/>
    <cellStyle name="Обычный_По видам налогов 2012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4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9.125" style="24" customWidth="1"/>
    <col min="8" max="8" width="13.125" style="24" bestFit="1" customWidth="1"/>
    <col min="9" max="16384" width="9.125" style="24" customWidth="1"/>
  </cols>
  <sheetData>
    <row r="1" spans="1:6" ht="15.75">
      <c r="A1" s="90" t="s">
        <v>107</v>
      </c>
      <c r="B1" s="90"/>
      <c r="C1" s="90"/>
      <c r="D1" s="90"/>
      <c r="E1" s="90"/>
      <c r="F1" s="90"/>
    </row>
    <row r="2" spans="1:6" ht="15.75">
      <c r="A2" s="91" t="s">
        <v>160</v>
      </c>
      <c r="B2" s="91"/>
      <c r="C2" s="91"/>
      <c r="D2" s="91"/>
      <c r="E2" s="91"/>
      <c r="F2" s="91"/>
    </row>
    <row r="3" spans="1:6" ht="15.75">
      <c r="A3" s="92" t="s">
        <v>168</v>
      </c>
      <c r="B3" s="92"/>
      <c r="C3" s="92"/>
      <c r="D3" s="92"/>
      <c r="E3" s="92"/>
      <c r="F3" s="92"/>
    </row>
    <row r="4" spans="1:6" s="26" customFormat="1" ht="15.75" customHeight="1" hidden="1">
      <c r="A4" s="93" t="s">
        <v>108</v>
      </c>
      <c r="B4" s="93"/>
      <c r="C4" s="93"/>
      <c r="D4" s="93"/>
      <c r="E4" s="57"/>
      <c r="F4" s="58"/>
    </row>
    <row r="5" spans="1:6" ht="16.5" thickBot="1">
      <c r="A5" s="59"/>
      <c r="B5" s="59"/>
      <c r="C5" s="60"/>
      <c r="D5" s="60"/>
      <c r="E5" s="60"/>
      <c r="F5" s="28" t="s">
        <v>109</v>
      </c>
    </row>
    <row r="6" spans="1:6" ht="89.25" customHeight="1" thickTop="1">
      <c r="A6" s="29" t="s">
        <v>147</v>
      </c>
      <c r="B6" s="50" t="s">
        <v>162</v>
      </c>
      <c r="C6" s="50" t="s">
        <v>163</v>
      </c>
      <c r="D6" s="50" t="s">
        <v>164</v>
      </c>
      <c r="E6" s="50" t="s">
        <v>165</v>
      </c>
      <c r="F6" s="53" t="s">
        <v>166</v>
      </c>
    </row>
    <row r="7" spans="1:6" ht="15.75" hidden="1">
      <c r="A7" s="30" t="s">
        <v>110</v>
      </c>
      <c r="B7" s="61"/>
      <c r="C7" s="61">
        <v>1</v>
      </c>
      <c r="D7" s="61">
        <v>2</v>
      </c>
      <c r="E7" s="61"/>
      <c r="F7" s="62">
        <v>3</v>
      </c>
    </row>
    <row r="8" spans="1:8" ht="15.75">
      <c r="A8" s="31" t="s">
        <v>111</v>
      </c>
      <c r="B8" s="32">
        <v>3748014.41295</v>
      </c>
      <c r="C8" s="32">
        <v>4526899.78</v>
      </c>
      <c r="D8" s="32">
        <v>4797385.51862</v>
      </c>
      <c r="E8" s="32">
        <f>D8/B8*100</f>
        <v>127.99805417087651</v>
      </c>
      <c r="F8" s="33">
        <f>D8/C8*100</f>
        <v>105.97507680234087</v>
      </c>
      <c r="H8" s="34"/>
    </row>
    <row r="9" spans="1:8" ht="15.75">
      <c r="A9" s="35" t="s">
        <v>112</v>
      </c>
      <c r="B9" s="36">
        <v>2082566.94559</v>
      </c>
      <c r="C9" s="36">
        <v>2440708.67</v>
      </c>
      <c r="D9" s="36">
        <v>2516623.57808</v>
      </c>
      <c r="E9" s="36">
        <f>D9/B9*100</f>
        <v>120.84238556696336</v>
      </c>
      <c r="F9" s="37">
        <f>D9/C9*100</f>
        <v>103.11036335524632</v>
      </c>
      <c r="H9" s="44"/>
    </row>
    <row r="10" spans="1:8" ht="15.75">
      <c r="A10" s="38" t="s">
        <v>113</v>
      </c>
      <c r="B10" s="36">
        <v>379758.69817</v>
      </c>
      <c r="C10" s="36">
        <v>575995</v>
      </c>
      <c r="D10" s="36">
        <v>629857.60268</v>
      </c>
      <c r="E10" s="36">
        <f aca="true" t="shared" si="0" ref="E10:E38">D10/B10*100</f>
        <v>165.85732090277037</v>
      </c>
      <c r="F10" s="37">
        <f aca="true" t="shared" si="1" ref="F10:F38">D10/C10*100</f>
        <v>109.3512274724607</v>
      </c>
      <c r="H10" s="34"/>
    </row>
    <row r="11" spans="1:6" ht="15.75">
      <c r="A11" s="38" t="s">
        <v>114</v>
      </c>
      <c r="B11" s="36">
        <v>1702808.24742</v>
      </c>
      <c r="C11" s="36">
        <v>1864713.67</v>
      </c>
      <c r="D11" s="36">
        <v>1886765.9754</v>
      </c>
      <c r="E11" s="36">
        <f t="shared" si="0"/>
        <v>110.80319691067521</v>
      </c>
      <c r="F11" s="37">
        <f t="shared" si="1"/>
        <v>101.18261080801751</v>
      </c>
    </row>
    <row r="12" spans="1:6" ht="31.5">
      <c r="A12" s="35" t="s">
        <v>115</v>
      </c>
      <c r="B12" s="36">
        <v>622242.42689</v>
      </c>
      <c r="C12" s="36">
        <v>795031.338</v>
      </c>
      <c r="D12" s="36">
        <v>764459.40597</v>
      </c>
      <c r="E12" s="36">
        <f t="shared" si="0"/>
        <v>122.85555804846156</v>
      </c>
      <c r="F12" s="37">
        <f t="shared" si="1"/>
        <v>96.15462553879857</v>
      </c>
    </row>
    <row r="13" spans="1:6" ht="15.75">
      <c r="A13" s="69" t="s">
        <v>116</v>
      </c>
      <c r="B13" s="36">
        <v>76476.34718000001</v>
      </c>
      <c r="C13" s="36">
        <v>74058.8</v>
      </c>
      <c r="D13" s="36">
        <v>85709.52128999999</v>
      </c>
      <c r="E13" s="36">
        <f t="shared" si="0"/>
        <v>112.07324153214084</v>
      </c>
      <c r="F13" s="37">
        <f t="shared" si="1"/>
        <v>115.73171762167358</v>
      </c>
    </row>
    <row r="14" spans="1:6" ht="15.75">
      <c r="A14" s="69" t="s">
        <v>117</v>
      </c>
      <c r="B14" s="36">
        <v>545766.07971</v>
      </c>
      <c r="C14" s="36">
        <v>720972.5380000001</v>
      </c>
      <c r="D14" s="36">
        <v>678749.8846799999</v>
      </c>
      <c r="E14" s="36">
        <f t="shared" si="0"/>
        <v>124.3664474422197</v>
      </c>
      <c r="F14" s="37">
        <f t="shared" si="1"/>
        <v>94.14365303883459</v>
      </c>
    </row>
    <row r="15" spans="1:6" ht="15.75">
      <c r="A15" s="35" t="s">
        <v>118</v>
      </c>
      <c r="B15" s="36">
        <v>246722.52188</v>
      </c>
      <c r="C15" s="36">
        <v>353471.529</v>
      </c>
      <c r="D15" s="36">
        <v>483995.18482</v>
      </c>
      <c r="E15" s="36">
        <f t="shared" si="0"/>
        <v>196.16984340627155</v>
      </c>
      <c r="F15" s="37">
        <f t="shared" si="1"/>
        <v>136.92621473340787</v>
      </c>
    </row>
    <row r="16" spans="1:6" ht="15.75">
      <c r="A16" s="35" t="s">
        <v>152</v>
      </c>
      <c r="B16" s="36">
        <v>204112.61983</v>
      </c>
      <c r="C16" s="36">
        <v>310127.2</v>
      </c>
      <c r="D16" s="36">
        <v>412118.99778</v>
      </c>
      <c r="E16" s="36">
        <f t="shared" si="0"/>
        <v>201.90765182635104</v>
      </c>
      <c r="F16" s="37">
        <f t="shared" si="1"/>
        <v>132.88708561519272</v>
      </c>
    </row>
    <row r="17" spans="1:6" ht="15.75">
      <c r="A17" s="35" t="s">
        <v>149</v>
      </c>
      <c r="B17" s="36">
        <v>25998.9299</v>
      </c>
      <c r="C17" s="36">
        <v>13300.6</v>
      </c>
      <c r="D17" s="36">
        <v>15303.97391</v>
      </c>
      <c r="E17" s="36">
        <f t="shared" si="0"/>
        <v>58.86386081605613</v>
      </c>
      <c r="F17" s="37">
        <f t="shared" si="1"/>
        <v>115.06228222786943</v>
      </c>
    </row>
    <row r="18" spans="1:6" ht="15.75">
      <c r="A18" s="35" t="s">
        <v>150</v>
      </c>
      <c r="B18" s="36">
        <v>16159.34243</v>
      </c>
      <c r="C18" s="36">
        <v>19446.429</v>
      </c>
      <c r="D18" s="36">
        <v>30468.48927</v>
      </c>
      <c r="E18" s="36">
        <f t="shared" si="0"/>
        <v>188.55030396184256</v>
      </c>
      <c r="F18" s="37">
        <f t="shared" si="1"/>
        <v>156.67909655803643</v>
      </c>
    </row>
    <row r="19" spans="1:6" ht="15.75">
      <c r="A19" s="35" t="s">
        <v>151</v>
      </c>
      <c r="B19" s="36">
        <v>451.62972</v>
      </c>
      <c r="C19" s="36">
        <v>10426.3</v>
      </c>
      <c r="D19" s="36">
        <v>24296.47151</v>
      </c>
      <c r="E19" s="36">
        <f t="shared" si="0"/>
        <v>5379.732651341014</v>
      </c>
      <c r="F19" s="37">
        <f t="shared" si="1"/>
        <v>233.03061977882857</v>
      </c>
    </row>
    <row r="20" spans="1:6" ht="15.75">
      <c r="A20" s="35" t="s">
        <v>167</v>
      </c>
      <c r="B20" s="36">
        <v>0</v>
      </c>
      <c r="C20" s="36">
        <v>171</v>
      </c>
      <c r="D20" s="36">
        <v>1807.25235</v>
      </c>
      <c r="E20" s="36"/>
      <c r="F20" s="37">
        <f t="shared" si="1"/>
        <v>1056.8727192982456</v>
      </c>
    </row>
    <row r="21" spans="1:6" ht="15.75">
      <c r="A21" s="35" t="s">
        <v>119</v>
      </c>
      <c r="B21" s="36">
        <v>538849.10575</v>
      </c>
      <c r="C21" s="36">
        <v>596997.426</v>
      </c>
      <c r="D21" s="36">
        <v>617599.74055</v>
      </c>
      <c r="E21" s="36">
        <f t="shared" si="0"/>
        <v>114.6145987735083</v>
      </c>
      <c r="F21" s="37">
        <f t="shared" si="1"/>
        <v>103.45098884061186</v>
      </c>
    </row>
    <row r="22" spans="1:6" ht="15.75">
      <c r="A22" s="35" t="s">
        <v>153</v>
      </c>
      <c r="B22" s="36">
        <v>19598.543</v>
      </c>
      <c r="C22" s="36">
        <v>29661.926</v>
      </c>
      <c r="D22" s="36">
        <v>34805.82832</v>
      </c>
      <c r="E22" s="36">
        <f t="shared" si="0"/>
        <v>177.59395848966935</v>
      </c>
      <c r="F22" s="37">
        <f t="shared" si="1"/>
        <v>117.34176775978742</v>
      </c>
    </row>
    <row r="23" spans="1:6" ht="15.75">
      <c r="A23" s="35" t="s">
        <v>154</v>
      </c>
      <c r="B23" s="36">
        <v>384746.56287</v>
      </c>
      <c r="C23" s="36">
        <v>406061.3</v>
      </c>
      <c r="D23" s="36">
        <v>408813.344</v>
      </c>
      <c r="E23" s="36">
        <f t="shared" si="0"/>
        <v>106.25522966351535</v>
      </c>
      <c r="F23" s="37">
        <f t="shared" si="1"/>
        <v>100.67774102087542</v>
      </c>
    </row>
    <row r="24" spans="1:6" ht="15.75">
      <c r="A24" s="35" t="s">
        <v>155</v>
      </c>
      <c r="B24" s="36">
        <v>68216.23579</v>
      </c>
      <c r="C24" s="36">
        <v>78451.4</v>
      </c>
      <c r="D24" s="36">
        <v>85396.46829</v>
      </c>
      <c r="E24" s="36">
        <f t="shared" si="0"/>
        <v>125.18496117682074</v>
      </c>
      <c r="F24" s="37">
        <f t="shared" si="1"/>
        <v>108.8527015324137</v>
      </c>
    </row>
    <row r="25" spans="1:6" ht="15.75">
      <c r="A25" s="35" t="s">
        <v>156</v>
      </c>
      <c r="B25" s="36">
        <v>766.06889</v>
      </c>
      <c r="C25" s="36">
        <v>891.3</v>
      </c>
      <c r="D25" s="36">
        <v>528.9675</v>
      </c>
      <c r="E25" s="36">
        <f t="shared" si="0"/>
        <v>69.04959944268198</v>
      </c>
      <c r="F25" s="37">
        <f t="shared" si="1"/>
        <v>59.34786267250084</v>
      </c>
    </row>
    <row r="26" spans="1:6" ht="15.75">
      <c r="A26" s="35" t="s">
        <v>157</v>
      </c>
      <c r="B26" s="36">
        <v>65521.6952</v>
      </c>
      <c r="C26" s="36">
        <v>81931.5</v>
      </c>
      <c r="D26" s="36">
        <v>88055.13244</v>
      </c>
      <c r="E26" s="36">
        <f t="shared" si="0"/>
        <v>134.39080318544626</v>
      </c>
      <c r="F26" s="37">
        <f t="shared" si="1"/>
        <v>107.47408803695771</v>
      </c>
    </row>
    <row r="27" spans="1:6" ht="15.75">
      <c r="A27" s="39" t="s">
        <v>120</v>
      </c>
      <c r="B27" s="36">
        <v>26564.88064</v>
      </c>
      <c r="C27" s="36">
        <v>33098.7</v>
      </c>
      <c r="D27" s="36">
        <v>70259.87859</v>
      </c>
      <c r="E27" s="36">
        <f t="shared" si="0"/>
        <v>264.4840740756289</v>
      </c>
      <c r="F27" s="37">
        <f t="shared" si="1"/>
        <v>212.27383126829756</v>
      </c>
    </row>
    <row r="28" spans="1:6" ht="15.75">
      <c r="A28" s="39" t="s">
        <v>158</v>
      </c>
      <c r="B28" s="36">
        <v>26564.88064</v>
      </c>
      <c r="C28" s="36">
        <v>33098.7</v>
      </c>
      <c r="D28" s="36">
        <v>70267.66044</v>
      </c>
      <c r="E28" s="36">
        <f t="shared" si="0"/>
        <v>264.51336782667363</v>
      </c>
      <c r="F28" s="37">
        <f t="shared" si="1"/>
        <v>212.297342312538</v>
      </c>
    </row>
    <row r="29" spans="1:6" ht="31.5">
      <c r="A29" s="39" t="s">
        <v>159</v>
      </c>
      <c r="B29" s="36">
        <v>0</v>
      </c>
      <c r="C29" s="36">
        <v>0</v>
      </c>
      <c r="D29" s="36">
        <v>-7.78185</v>
      </c>
      <c r="E29" s="36"/>
      <c r="F29" s="37"/>
    </row>
    <row r="30" spans="1:6" ht="15.75">
      <c r="A30" s="35" t="s">
        <v>121</v>
      </c>
      <c r="B30" s="36">
        <v>46285.7476</v>
      </c>
      <c r="C30" s="36">
        <v>50963.41</v>
      </c>
      <c r="D30" s="36">
        <v>46400.31301</v>
      </c>
      <c r="E30" s="36">
        <f t="shared" si="0"/>
        <v>100.24751768295947</v>
      </c>
      <c r="F30" s="37">
        <f t="shared" si="1"/>
        <v>91.0463271786562</v>
      </c>
    </row>
    <row r="31" spans="1:6" ht="31.5">
      <c r="A31" s="35" t="s">
        <v>122</v>
      </c>
      <c r="B31" s="80">
        <v>25.05013</v>
      </c>
      <c r="C31" s="36">
        <v>0</v>
      </c>
      <c r="D31" s="80">
        <v>-7.23225</v>
      </c>
      <c r="E31" s="36">
        <f>D31/B31*100</f>
        <v>-28.871107654930334</v>
      </c>
      <c r="F31" s="37"/>
    </row>
    <row r="32" spans="1:6" ht="31.5">
      <c r="A32" s="40" t="s">
        <v>123</v>
      </c>
      <c r="B32" s="36">
        <v>50081.20113</v>
      </c>
      <c r="C32" s="48">
        <v>71500.868</v>
      </c>
      <c r="D32" s="36">
        <v>65538.90063</v>
      </c>
      <c r="E32" s="36">
        <f t="shared" si="0"/>
        <v>130.86527309893216</v>
      </c>
      <c r="F32" s="37">
        <f t="shared" si="1"/>
        <v>91.66168532387607</v>
      </c>
    </row>
    <row r="33" spans="1:6" ht="15.75">
      <c r="A33" s="35" t="s">
        <v>124</v>
      </c>
      <c r="B33" s="36">
        <v>6062.06078</v>
      </c>
      <c r="C33" s="36">
        <v>7148.08</v>
      </c>
      <c r="D33" s="36">
        <v>12318.59465</v>
      </c>
      <c r="E33" s="36">
        <f t="shared" si="0"/>
        <v>203.2080359642979</v>
      </c>
      <c r="F33" s="37">
        <f t="shared" si="1"/>
        <v>172.3343142494208</v>
      </c>
    </row>
    <row r="34" spans="1:6" ht="15.75">
      <c r="A34" s="35" t="s">
        <v>125</v>
      </c>
      <c r="B34" s="36">
        <v>30998.72698</v>
      </c>
      <c r="C34" s="36">
        <v>57091.869</v>
      </c>
      <c r="D34" s="36">
        <v>48368.19645</v>
      </c>
      <c r="E34" s="36">
        <f t="shared" si="0"/>
        <v>156.03284767534672</v>
      </c>
      <c r="F34" s="37">
        <f t="shared" si="1"/>
        <v>84.71993875345018</v>
      </c>
    </row>
    <row r="35" spans="1:6" ht="15.75">
      <c r="A35" s="35" t="s">
        <v>126</v>
      </c>
      <c r="B35" s="41">
        <v>15658.23327</v>
      </c>
      <c r="C35" s="36">
        <v>19677.02</v>
      </c>
      <c r="D35" s="41">
        <v>40377.05212</v>
      </c>
      <c r="E35" s="36">
        <f t="shared" si="0"/>
        <v>257.86467364335033</v>
      </c>
      <c r="F35" s="37">
        <f t="shared" si="1"/>
        <v>205.19901956698726</v>
      </c>
    </row>
    <row r="36" spans="1:6" ht="15.75">
      <c r="A36" s="35" t="s">
        <v>127</v>
      </c>
      <c r="B36" s="36">
        <v>66.505</v>
      </c>
      <c r="C36" s="36">
        <v>148.85</v>
      </c>
      <c r="D36" s="36">
        <v>71.65505</v>
      </c>
      <c r="E36" s="36">
        <f t="shared" si="0"/>
        <v>107.74385384557552</v>
      </c>
      <c r="F36" s="37">
        <f t="shared" si="1"/>
        <v>48.139099764863964</v>
      </c>
    </row>
    <row r="37" spans="1:6" ht="15.75">
      <c r="A37" s="35" t="s">
        <v>128</v>
      </c>
      <c r="B37" s="36">
        <v>79892.68043</v>
      </c>
      <c r="C37" s="36">
        <v>100330.72</v>
      </c>
      <c r="D37" s="36">
        <v>126818.22378</v>
      </c>
      <c r="E37" s="36">
        <f t="shared" si="0"/>
        <v>158.73572284399071</v>
      </c>
      <c r="F37" s="37">
        <f t="shared" si="1"/>
        <v>126.40019306150698</v>
      </c>
    </row>
    <row r="38" spans="1:6" ht="16.5" thickBot="1">
      <c r="A38" s="42" t="s">
        <v>129</v>
      </c>
      <c r="B38" s="43">
        <v>1998.32688</v>
      </c>
      <c r="C38" s="43">
        <v>731.3</v>
      </c>
      <c r="D38" s="43">
        <v>4562.02717</v>
      </c>
      <c r="E38" s="43">
        <f t="shared" si="0"/>
        <v>228.2923387388954</v>
      </c>
      <c r="F38" s="49">
        <f t="shared" si="1"/>
        <v>623.8243087652127</v>
      </c>
    </row>
    <row r="39" spans="1:6" ht="16.5" thickTop="1">
      <c r="A39" s="73"/>
      <c r="B39" s="74"/>
      <c r="C39" s="74"/>
      <c r="D39" s="74"/>
      <c r="E39" s="75"/>
      <c r="F39" s="75"/>
    </row>
    <row r="40" spans="1:6" ht="15.75">
      <c r="A40" s="73"/>
      <c r="B40" s="75"/>
      <c r="C40" s="75"/>
      <c r="D40" s="75"/>
      <c r="E40" s="75"/>
      <c r="F40" s="75"/>
    </row>
    <row r="41" spans="2:4" ht="15.75">
      <c r="B41" s="76"/>
      <c r="C41" s="76"/>
      <c r="D41" s="76"/>
    </row>
    <row r="42" spans="2:4" ht="15.75">
      <c r="B42" s="88"/>
      <c r="C42" s="88"/>
      <c r="D42" s="88"/>
    </row>
    <row r="44" spans="2:4" ht="15.75">
      <c r="B44" s="76"/>
      <c r="C44" s="76"/>
      <c r="D44" s="76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16384" width="9.125" style="24" customWidth="1"/>
  </cols>
  <sheetData>
    <row r="1" spans="1:6" ht="15.75">
      <c r="A1" s="90" t="s">
        <v>107</v>
      </c>
      <c r="B1" s="90"/>
      <c r="C1" s="90"/>
      <c r="D1" s="90"/>
      <c r="E1" s="90"/>
      <c r="F1" s="90"/>
    </row>
    <row r="2" spans="1:6" ht="15.75">
      <c r="A2" s="91" t="s">
        <v>161</v>
      </c>
      <c r="B2" s="91"/>
      <c r="C2" s="91"/>
      <c r="D2" s="91"/>
      <c r="E2" s="91"/>
      <c r="F2" s="91"/>
    </row>
    <row r="3" spans="1:6" ht="15.75">
      <c r="A3" s="92" t="s">
        <v>168</v>
      </c>
      <c r="B3" s="92"/>
      <c r="C3" s="92"/>
      <c r="D3" s="92"/>
      <c r="E3" s="92"/>
      <c r="F3" s="92"/>
    </row>
    <row r="4" spans="1:5" s="26" customFormat="1" ht="15.75" customHeight="1" hidden="1">
      <c r="A4" s="94" t="s">
        <v>108</v>
      </c>
      <c r="B4" s="94"/>
      <c r="C4" s="94"/>
      <c r="D4" s="94"/>
      <c r="E4" s="25"/>
    </row>
    <row r="5" spans="1:6" ht="16.5" thickBot="1">
      <c r="A5" s="27" t="s">
        <v>148</v>
      </c>
      <c r="F5" s="28" t="s">
        <v>109</v>
      </c>
    </row>
    <row r="6" spans="1:6" ht="89.25" customHeight="1" thickTop="1">
      <c r="A6" s="29" t="s">
        <v>147</v>
      </c>
      <c r="B6" s="50" t="s">
        <v>162</v>
      </c>
      <c r="C6" s="50" t="s">
        <v>163</v>
      </c>
      <c r="D6" s="50" t="s">
        <v>164</v>
      </c>
      <c r="E6" s="50" t="s">
        <v>165</v>
      </c>
      <c r="F6" s="53" t="s">
        <v>166</v>
      </c>
    </row>
    <row r="7" spans="1:6" ht="15.75" hidden="1">
      <c r="A7" s="30" t="s">
        <v>110</v>
      </c>
      <c r="B7" s="61"/>
      <c r="C7" s="61">
        <v>1</v>
      </c>
      <c r="D7" s="61">
        <v>2</v>
      </c>
      <c r="E7" s="61"/>
      <c r="F7" s="62">
        <v>3</v>
      </c>
    </row>
    <row r="8" spans="1:6" ht="15.75">
      <c r="A8" s="31" t="s">
        <v>111</v>
      </c>
      <c r="B8" s="32">
        <v>2729811.73638</v>
      </c>
      <c r="C8" s="32">
        <v>3328253</v>
      </c>
      <c r="D8" s="32">
        <v>3551409.27421</v>
      </c>
      <c r="E8" s="32">
        <f>D8/B8*100</f>
        <v>130.09722344147875</v>
      </c>
      <c r="F8" s="33">
        <f>D8/C8*100</f>
        <v>106.7049071753259</v>
      </c>
    </row>
    <row r="9" spans="1:6" ht="15.75">
      <c r="A9" s="35" t="s">
        <v>112</v>
      </c>
      <c r="B9" s="36">
        <v>1576929.7973</v>
      </c>
      <c r="C9" s="36">
        <v>1881558.4</v>
      </c>
      <c r="D9" s="36">
        <v>1954626.46354</v>
      </c>
      <c r="E9" s="36">
        <f>D9/B9*100</f>
        <v>123.95139383418892</v>
      </c>
      <c r="F9" s="37">
        <f>D9/C9*100</f>
        <v>103.88338005028173</v>
      </c>
    </row>
    <row r="10" spans="1:6" ht="15.75">
      <c r="A10" s="38" t="s">
        <v>113</v>
      </c>
      <c r="B10" s="36">
        <v>379758.69817</v>
      </c>
      <c r="C10" s="36">
        <v>575995</v>
      </c>
      <c r="D10" s="36">
        <v>629857.60268</v>
      </c>
      <c r="E10" s="36">
        <f aca="true" t="shared" si="0" ref="E10:E34">D10/B10*100</f>
        <v>165.85732090277037</v>
      </c>
      <c r="F10" s="37">
        <f aca="true" t="shared" si="1" ref="F10:F34">D10/C10*100</f>
        <v>109.3512274724607</v>
      </c>
    </row>
    <row r="11" spans="1:6" ht="15.75">
      <c r="A11" s="38" t="s">
        <v>114</v>
      </c>
      <c r="B11" s="36">
        <v>1197171.09913</v>
      </c>
      <c r="C11" s="36">
        <v>1305563.4</v>
      </c>
      <c r="D11" s="36">
        <v>1324768.86086</v>
      </c>
      <c r="E11" s="36">
        <f t="shared" si="0"/>
        <v>110.65827280851725</v>
      </c>
      <c r="F11" s="37">
        <f t="shared" si="1"/>
        <v>101.47104773770465</v>
      </c>
    </row>
    <row r="12" spans="1:6" ht="31.5">
      <c r="A12" s="35" t="s">
        <v>115</v>
      </c>
      <c r="B12" s="36">
        <v>560620.38318</v>
      </c>
      <c r="C12" s="36">
        <v>720151.2</v>
      </c>
      <c r="D12" s="36">
        <v>692048.01708</v>
      </c>
      <c r="E12" s="36">
        <f t="shared" si="0"/>
        <v>123.4432492722624</v>
      </c>
      <c r="F12" s="37">
        <f t="shared" si="1"/>
        <v>96.09759965407265</v>
      </c>
    </row>
    <row r="13" spans="1:6" ht="15.75">
      <c r="A13" s="69" t="s">
        <v>116</v>
      </c>
      <c r="B13" s="36">
        <v>64293.13828</v>
      </c>
      <c r="C13" s="36">
        <v>59656.299999999996</v>
      </c>
      <c r="D13" s="36">
        <v>70601.47012999999</v>
      </c>
      <c r="E13" s="36">
        <f t="shared" si="0"/>
        <v>109.81182754297491</v>
      </c>
      <c r="F13" s="37">
        <f t="shared" si="1"/>
        <v>118.3470482245798</v>
      </c>
    </row>
    <row r="14" spans="1:6" ht="15.75">
      <c r="A14" s="69" t="s">
        <v>117</v>
      </c>
      <c r="B14" s="36">
        <v>496327.2449</v>
      </c>
      <c r="C14" s="36">
        <v>660494.9</v>
      </c>
      <c r="D14" s="36">
        <v>621446.5469500001</v>
      </c>
      <c r="E14" s="36">
        <f t="shared" si="0"/>
        <v>125.20903362361442</v>
      </c>
      <c r="F14" s="37">
        <f t="shared" si="1"/>
        <v>94.08801596348437</v>
      </c>
    </row>
    <row r="15" spans="1:6" ht="15.75">
      <c r="A15" s="35" t="s">
        <v>118</v>
      </c>
      <c r="B15" s="36">
        <v>204109.667</v>
      </c>
      <c r="C15" s="36">
        <v>285271.3</v>
      </c>
      <c r="D15" s="36">
        <v>381614.9451</v>
      </c>
      <c r="E15" s="36">
        <f t="shared" si="0"/>
        <v>186.9656399468821</v>
      </c>
      <c r="F15" s="37">
        <f t="shared" si="1"/>
        <v>133.7726385724747</v>
      </c>
    </row>
    <row r="16" spans="1:6" ht="15.75">
      <c r="A16" s="35" t="s">
        <v>152</v>
      </c>
      <c r="B16" s="36">
        <v>204112.61983</v>
      </c>
      <c r="C16" s="36">
        <v>285100.3</v>
      </c>
      <c r="D16" s="36">
        <v>379803.74285</v>
      </c>
      <c r="E16" s="36">
        <f t="shared" si="0"/>
        <v>186.0755808074623</v>
      </c>
      <c r="F16" s="37">
        <f t="shared" si="1"/>
        <v>133.2175879330888</v>
      </c>
    </row>
    <row r="17" spans="1:6" ht="15.75">
      <c r="A17" s="35" t="s">
        <v>150</v>
      </c>
      <c r="B17" s="80">
        <v>-2.95283</v>
      </c>
      <c r="C17" s="80">
        <v>0</v>
      </c>
      <c r="D17" s="80">
        <v>3.9499</v>
      </c>
      <c r="E17" s="36">
        <f>D17/B17*100</f>
        <v>-133.7665900170345</v>
      </c>
      <c r="F17" s="37"/>
    </row>
    <row r="18" spans="1:6" ht="15.75">
      <c r="A18" s="35" t="s">
        <v>167</v>
      </c>
      <c r="B18" s="80">
        <v>0</v>
      </c>
      <c r="C18" s="80">
        <v>171</v>
      </c>
      <c r="D18" s="80">
        <v>1807.25235</v>
      </c>
      <c r="E18" s="36"/>
      <c r="F18" s="37">
        <f>D18/C18*100</f>
        <v>1056.8727192982456</v>
      </c>
    </row>
    <row r="19" spans="1:6" ht="15.75">
      <c r="A19" s="35" t="s">
        <v>119</v>
      </c>
      <c r="B19" s="36">
        <v>261355.5859</v>
      </c>
      <c r="C19" s="36">
        <v>284610.3</v>
      </c>
      <c r="D19" s="36">
        <v>290332.10754</v>
      </c>
      <c r="E19" s="36">
        <f t="shared" si="0"/>
        <v>111.08701064881276</v>
      </c>
      <c r="F19" s="37">
        <f t="shared" si="1"/>
        <v>102.01040072688868</v>
      </c>
    </row>
    <row r="20" spans="1:6" ht="15.75">
      <c r="A20" s="35" t="s">
        <v>154</v>
      </c>
      <c r="B20" s="36">
        <v>192373.28122</v>
      </c>
      <c r="C20" s="36">
        <v>205267.6</v>
      </c>
      <c r="D20" s="36">
        <v>204406.67175</v>
      </c>
      <c r="E20" s="36">
        <f t="shared" si="0"/>
        <v>106.25522965231254</v>
      </c>
      <c r="F20" s="37">
        <f t="shared" si="1"/>
        <v>99.58058249329169</v>
      </c>
    </row>
    <row r="21" spans="1:6" ht="15.75">
      <c r="A21" s="35" t="s">
        <v>155</v>
      </c>
      <c r="B21" s="36">
        <v>68216.23579</v>
      </c>
      <c r="C21" s="36">
        <v>78451.4</v>
      </c>
      <c r="D21" s="36">
        <v>85396.46829</v>
      </c>
      <c r="E21" s="36">
        <f t="shared" si="0"/>
        <v>125.18496117682074</v>
      </c>
      <c r="F21" s="37">
        <f t="shared" si="1"/>
        <v>108.8527015324137</v>
      </c>
    </row>
    <row r="22" spans="1:6" ht="15.75">
      <c r="A22" s="35" t="s">
        <v>156</v>
      </c>
      <c r="B22" s="36">
        <v>766.06889</v>
      </c>
      <c r="C22" s="36">
        <v>891.3</v>
      </c>
      <c r="D22" s="36">
        <v>528.9675</v>
      </c>
      <c r="E22" s="36">
        <f t="shared" si="0"/>
        <v>69.04959944268198</v>
      </c>
      <c r="F22" s="37">
        <f t="shared" si="1"/>
        <v>59.34786267250084</v>
      </c>
    </row>
    <row r="23" spans="1:6" ht="15.75">
      <c r="A23" s="39" t="s">
        <v>120</v>
      </c>
      <c r="B23" s="36">
        <v>26564.88064</v>
      </c>
      <c r="C23" s="36">
        <v>33098.7</v>
      </c>
      <c r="D23" s="36">
        <v>70259.87859</v>
      </c>
      <c r="E23" s="36">
        <f t="shared" si="0"/>
        <v>264.4840740756289</v>
      </c>
      <c r="F23" s="37">
        <f t="shared" si="1"/>
        <v>212.27383126829756</v>
      </c>
    </row>
    <row r="24" spans="1:6" ht="15.75">
      <c r="A24" s="39" t="s">
        <v>158</v>
      </c>
      <c r="B24" s="36">
        <v>26564.88064</v>
      </c>
      <c r="C24" s="36">
        <v>33098.7</v>
      </c>
      <c r="D24" s="36">
        <v>70267.66044</v>
      </c>
      <c r="E24" s="36">
        <f t="shared" si="0"/>
        <v>264.51336782667363</v>
      </c>
      <c r="F24" s="37">
        <f t="shared" si="1"/>
        <v>212.297342312538</v>
      </c>
    </row>
    <row r="25" spans="1:6" ht="31.5">
      <c r="A25" s="39" t="s">
        <v>159</v>
      </c>
      <c r="B25" s="80">
        <v>0</v>
      </c>
      <c r="C25" s="36">
        <v>0</v>
      </c>
      <c r="D25" s="36">
        <v>-7.78185</v>
      </c>
      <c r="E25" s="36"/>
      <c r="F25" s="37"/>
    </row>
    <row r="26" spans="1:6" ht="15.75">
      <c r="A26" s="35" t="s">
        <v>121</v>
      </c>
      <c r="B26" s="36">
        <v>7515.54141</v>
      </c>
      <c r="C26" s="36">
        <v>10062.6</v>
      </c>
      <c r="D26" s="36">
        <v>10936.4432</v>
      </c>
      <c r="E26" s="36">
        <f t="shared" si="0"/>
        <v>145.51770262949026</v>
      </c>
      <c r="F26" s="37">
        <f t="shared" si="1"/>
        <v>108.68406972353068</v>
      </c>
    </row>
    <row r="27" spans="1:6" ht="31.5">
      <c r="A27" s="35" t="s">
        <v>122</v>
      </c>
      <c r="B27" s="36">
        <v>25.0446</v>
      </c>
      <c r="C27" s="36">
        <v>0</v>
      </c>
      <c r="D27" s="36">
        <v>10.88236</v>
      </c>
      <c r="E27" s="36">
        <f>D27/B27*100</f>
        <v>43.45192177155954</v>
      </c>
      <c r="F27" s="37"/>
    </row>
    <row r="28" spans="1:6" ht="31.5">
      <c r="A28" s="40" t="s">
        <v>123</v>
      </c>
      <c r="B28" s="36">
        <v>7349.20907</v>
      </c>
      <c r="C28" s="48">
        <v>10134.8</v>
      </c>
      <c r="D28" s="36">
        <v>10088.78891</v>
      </c>
      <c r="E28" s="36">
        <f t="shared" si="0"/>
        <v>137.27720648447956</v>
      </c>
      <c r="F28" s="37">
        <f t="shared" si="1"/>
        <v>99.54600890002763</v>
      </c>
    </row>
    <row r="29" spans="1:6" ht="15.75">
      <c r="A29" s="35" t="s">
        <v>124</v>
      </c>
      <c r="B29" s="51">
        <v>3863.79311</v>
      </c>
      <c r="C29" s="51">
        <v>5220.1</v>
      </c>
      <c r="D29" s="51">
        <v>5703.11377</v>
      </c>
      <c r="E29" s="36">
        <f t="shared" si="0"/>
        <v>147.60401521602176</v>
      </c>
      <c r="F29" s="37">
        <f t="shared" si="1"/>
        <v>109.25296009654986</v>
      </c>
    </row>
    <row r="30" spans="1:6" ht="15.75">
      <c r="A30" s="35" t="s">
        <v>125</v>
      </c>
      <c r="B30" s="36">
        <v>1856.32369</v>
      </c>
      <c r="C30" s="36">
        <v>19.8</v>
      </c>
      <c r="D30" s="36">
        <v>6298.96845</v>
      </c>
      <c r="E30" s="36">
        <f t="shared" si="0"/>
        <v>339.32489704960886</v>
      </c>
      <c r="F30" s="37">
        <f t="shared" si="1"/>
        <v>31812.97196969697</v>
      </c>
    </row>
    <row r="31" spans="1:6" ht="15.75">
      <c r="A31" s="35" t="s">
        <v>126</v>
      </c>
      <c r="B31" s="41">
        <v>6968.71171</v>
      </c>
      <c r="C31" s="36">
        <v>714</v>
      </c>
      <c r="D31" s="41">
        <v>7821.9884</v>
      </c>
      <c r="E31" s="36">
        <f t="shared" si="0"/>
        <v>112.24439646104976</v>
      </c>
      <c r="F31" s="37">
        <f t="shared" si="1"/>
        <v>1095.5165826330533</v>
      </c>
    </row>
    <row r="32" spans="1:6" ht="15.75">
      <c r="A32" s="35" t="s">
        <v>127</v>
      </c>
      <c r="B32" s="36">
        <v>54</v>
      </c>
      <c r="C32" s="46">
        <v>74</v>
      </c>
      <c r="D32" s="36">
        <v>61.317</v>
      </c>
      <c r="E32" s="36">
        <f t="shared" si="0"/>
        <v>113.55</v>
      </c>
      <c r="F32" s="37">
        <f t="shared" si="1"/>
        <v>82.86081081081082</v>
      </c>
    </row>
    <row r="33" spans="1:6" ht="15.75">
      <c r="A33" s="35" t="s">
        <v>128</v>
      </c>
      <c r="B33" s="36">
        <v>72477.30901</v>
      </c>
      <c r="C33" s="36">
        <v>97337.8</v>
      </c>
      <c r="D33" s="36">
        <v>119623.98346</v>
      </c>
      <c r="E33" s="36">
        <f t="shared" si="0"/>
        <v>165.0502551681313</v>
      </c>
      <c r="F33" s="37">
        <f t="shared" si="1"/>
        <v>122.89571313508216</v>
      </c>
    </row>
    <row r="34" spans="1:6" ht="16.5" thickBot="1">
      <c r="A34" s="42" t="s">
        <v>129</v>
      </c>
      <c r="B34" s="43">
        <v>121.48976</v>
      </c>
      <c r="C34" s="43">
        <v>0</v>
      </c>
      <c r="D34" s="43">
        <v>1982.37681</v>
      </c>
      <c r="E34" s="43">
        <f t="shared" si="0"/>
        <v>1631.7233732291513</v>
      </c>
      <c r="F34" s="37"/>
    </row>
    <row r="35" spans="1:6" ht="16.5" thickTop="1">
      <c r="A35" s="73"/>
      <c r="B35" s="75"/>
      <c r="C35" s="75"/>
      <c r="D35" s="75"/>
      <c r="E35" s="75"/>
      <c r="F35" s="75"/>
    </row>
    <row r="36" spans="1:6" ht="15.75">
      <c r="A36" s="73"/>
      <c r="B36" s="74"/>
      <c r="C36" s="74"/>
      <c r="D36" s="74"/>
      <c r="E36" s="75"/>
      <c r="F36" s="75"/>
    </row>
    <row r="37" spans="1:6" ht="15.75">
      <c r="A37" s="73"/>
      <c r="B37" s="77"/>
      <c r="C37" s="77"/>
      <c r="D37" s="77"/>
      <c r="E37" s="75"/>
      <c r="F37" s="75"/>
    </row>
    <row r="38" spans="1:6" ht="15.75">
      <c r="A38" s="73"/>
      <c r="B38" s="77"/>
      <c r="C38" s="77"/>
      <c r="D38" s="77"/>
      <c r="E38" s="75"/>
      <c r="F38" s="75"/>
    </row>
    <row r="40" ht="15.75">
      <c r="B40" s="45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20.75390625" style="24" customWidth="1"/>
    <col min="8" max="8" width="15.875" style="24" customWidth="1"/>
    <col min="9" max="9" width="21.125" style="24" customWidth="1"/>
    <col min="10" max="10" width="24.125" style="24" customWidth="1"/>
    <col min="11" max="16384" width="9.125" style="24" customWidth="1"/>
  </cols>
  <sheetData>
    <row r="1" spans="1:6" ht="15.75">
      <c r="A1" s="90" t="s">
        <v>107</v>
      </c>
      <c r="B1" s="90"/>
      <c r="C1" s="90"/>
      <c r="D1" s="90"/>
      <c r="E1" s="90"/>
      <c r="F1" s="90"/>
    </row>
    <row r="2" spans="1:6" ht="15.75">
      <c r="A2" s="91" t="s">
        <v>143</v>
      </c>
      <c r="B2" s="91"/>
      <c r="C2" s="91"/>
      <c r="D2" s="91"/>
      <c r="E2" s="91"/>
      <c r="F2" s="91"/>
    </row>
    <row r="3" spans="1:6" ht="15.75">
      <c r="A3" s="92" t="s">
        <v>168</v>
      </c>
      <c r="B3" s="92"/>
      <c r="C3" s="92"/>
      <c r="D3" s="92"/>
      <c r="E3" s="92"/>
      <c r="F3" s="92"/>
    </row>
    <row r="4" spans="1:5" s="26" customFormat="1" ht="15.75" customHeight="1" hidden="1">
      <c r="A4" s="94" t="s">
        <v>108</v>
      </c>
      <c r="B4" s="94"/>
      <c r="C4" s="94"/>
      <c r="D4" s="94"/>
      <c r="E4" s="25"/>
    </row>
    <row r="5" ht="16.5" thickBot="1">
      <c r="F5" s="28" t="s">
        <v>109</v>
      </c>
    </row>
    <row r="6" spans="1:6" ht="89.25" customHeight="1" thickTop="1">
      <c r="A6" s="29" t="s">
        <v>147</v>
      </c>
      <c r="B6" s="50" t="s">
        <v>162</v>
      </c>
      <c r="C6" s="50" t="s">
        <v>163</v>
      </c>
      <c r="D6" s="50" t="s">
        <v>164</v>
      </c>
      <c r="E6" s="50" t="s">
        <v>165</v>
      </c>
      <c r="F6" s="53" t="s">
        <v>166</v>
      </c>
    </row>
    <row r="7" spans="1:6" ht="15.75" hidden="1">
      <c r="A7" s="30" t="s">
        <v>110</v>
      </c>
      <c r="B7" s="87"/>
      <c r="C7" s="87">
        <v>1</v>
      </c>
      <c r="D7" s="87">
        <v>2</v>
      </c>
      <c r="E7" s="61"/>
      <c r="F7" s="62">
        <v>3</v>
      </c>
    </row>
    <row r="8" spans="1:10" ht="15.75">
      <c r="A8" s="31" t="s">
        <v>111</v>
      </c>
      <c r="B8" s="32">
        <v>1017331.31307</v>
      </c>
      <c r="C8" s="32">
        <v>1198646.7800000003</v>
      </c>
      <c r="D8" s="32">
        <v>1245976.2444099998</v>
      </c>
      <c r="E8" s="32">
        <f>D8/B8*100</f>
        <v>122.4749723519291</v>
      </c>
      <c r="F8" s="33">
        <f>D8/C8*100</f>
        <v>103.94857477613209</v>
      </c>
      <c r="G8" s="34"/>
      <c r="H8" s="34"/>
      <c r="I8" s="34"/>
      <c r="J8" s="34"/>
    </row>
    <row r="9" spans="1:10" ht="15.75">
      <c r="A9" s="35" t="s">
        <v>112</v>
      </c>
      <c r="B9" s="36">
        <v>505637.14829</v>
      </c>
      <c r="C9" s="36">
        <v>559150.27</v>
      </c>
      <c r="D9" s="36">
        <v>561997.11454</v>
      </c>
      <c r="E9" s="36">
        <f>D9/B9*100</f>
        <v>111.14632626194538</v>
      </c>
      <c r="F9" s="37">
        <f>D9/C9*100</f>
        <v>100.50913764916898</v>
      </c>
      <c r="G9" s="34"/>
      <c r="H9" s="34"/>
      <c r="I9" s="34"/>
      <c r="J9" s="34"/>
    </row>
    <row r="10" spans="1:10" ht="15.75">
      <c r="A10" s="38" t="s">
        <v>114</v>
      </c>
      <c r="B10" s="36">
        <v>505637.14829</v>
      </c>
      <c r="C10" s="36">
        <v>559150.27</v>
      </c>
      <c r="D10" s="36">
        <v>561997.11454</v>
      </c>
      <c r="E10" s="36">
        <f aca="true" t="shared" si="0" ref="E10:E31">D10/B10*100</f>
        <v>111.14632626194538</v>
      </c>
      <c r="F10" s="37">
        <f aca="true" t="shared" si="1" ref="F10:F31">D10/C10*100</f>
        <v>100.50913764916898</v>
      </c>
      <c r="G10" s="34"/>
      <c r="H10" s="34"/>
      <c r="I10" s="34"/>
      <c r="J10" s="34"/>
    </row>
    <row r="11" spans="1:10" ht="31.5">
      <c r="A11" s="35" t="s">
        <v>115</v>
      </c>
      <c r="B11" s="36">
        <v>61622.04371</v>
      </c>
      <c r="C11" s="36">
        <v>74880.13800000004</v>
      </c>
      <c r="D11" s="36">
        <v>72411.38889</v>
      </c>
      <c r="E11" s="36">
        <f t="shared" si="0"/>
        <v>117.50890514241273</v>
      </c>
      <c r="F11" s="37">
        <f t="shared" si="1"/>
        <v>96.7030654911453</v>
      </c>
      <c r="G11" s="34"/>
      <c r="H11" s="34"/>
      <c r="I11" s="34"/>
      <c r="J11" s="34"/>
    </row>
    <row r="12" spans="1:10" ht="15.75">
      <c r="A12" s="69" t="s">
        <v>116</v>
      </c>
      <c r="B12" s="36">
        <v>12183.2089</v>
      </c>
      <c r="C12" s="36">
        <v>14402.500000000007</v>
      </c>
      <c r="D12" s="36">
        <v>15108.05116</v>
      </c>
      <c r="E12" s="36">
        <f t="shared" si="0"/>
        <v>124.00715840963707</v>
      </c>
      <c r="F12" s="37">
        <f t="shared" si="1"/>
        <v>104.8988103454261</v>
      </c>
      <c r="G12" s="34"/>
      <c r="H12" s="34"/>
      <c r="I12" s="34"/>
      <c r="J12" s="34"/>
    </row>
    <row r="13" spans="1:10" ht="15.75">
      <c r="A13" s="69" t="s">
        <v>117</v>
      </c>
      <c r="B13" s="36">
        <v>49438.83481</v>
      </c>
      <c r="C13" s="36">
        <v>60477.638000000035</v>
      </c>
      <c r="D13" s="36">
        <v>57303.337730000014</v>
      </c>
      <c r="E13" s="36">
        <f t="shared" si="0"/>
        <v>115.90754100541476</v>
      </c>
      <c r="F13" s="37">
        <f t="shared" si="1"/>
        <v>94.75128266418074</v>
      </c>
      <c r="G13" s="34"/>
      <c r="H13" s="34"/>
      <c r="I13" s="34"/>
      <c r="J13" s="34"/>
    </row>
    <row r="14" spans="1:10" ht="15.75">
      <c r="A14" s="35" t="s">
        <v>118</v>
      </c>
      <c r="B14" s="36">
        <v>42612.85488</v>
      </c>
      <c r="C14" s="36">
        <v>68200.22899999999</v>
      </c>
      <c r="D14" s="36">
        <v>102380.23972</v>
      </c>
      <c r="E14" s="36">
        <f t="shared" si="0"/>
        <v>240.25670189971558</v>
      </c>
      <c r="F14" s="37">
        <f t="shared" si="1"/>
        <v>150.11714948933675</v>
      </c>
      <c r="G14" s="34"/>
      <c r="H14" s="34"/>
      <c r="I14" s="34"/>
      <c r="J14" s="34"/>
    </row>
    <row r="15" spans="1:10" ht="15.75">
      <c r="A15" s="35" t="s">
        <v>152</v>
      </c>
      <c r="B15" s="36">
        <v>0</v>
      </c>
      <c r="C15" s="36">
        <v>25026.900000000023</v>
      </c>
      <c r="D15" s="36">
        <v>32315.25493</v>
      </c>
      <c r="E15" s="36"/>
      <c r="F15" s="37">
        <f>D15/C15*100</f>
        <v>129.1220843572315</v>
      </c>
      <c r="G15" s="34"/>
      <c r="H15" s="34"/>
      <c r="I15" s="34"/>
      <c r="J15" s="34"/>
    </row>
    <row r="16" spans="1:10" ht="15.75">
      <c r="A16" s="35" t="s">
        <v>149</v>
      </c>
      <c r="B16" s="36">
        <v>25998.9299</v>
      </c>
      <c r="C16" s="36">
        <v>13300.6</v>
      </c>
      <c r="D16" s="36">
        <v>15303.97391</v>
      </c>
      <c r="E16" s="36">
        <f t="shared" si="0"/>
        <v>58.86386081605613</v>
      </c>
      <c r="F16" s="37">
        <f t="shared" si="1"/>
        <v>115.06228222786943</v>
      </c>
      <c r="G16" s="34"/>
      <c r="H16" s="34"/>
      <c r="I16" s="34"/>
      <c r="J16" s="34"/>
    </row>
    <row r="17" spans="1:10" ht="15.75">
      <c r="A17" s="35" t="s">
        <v>150</v>
      </c>
      <c r="B17" s="36">
        <v>16162.29526</v>
      </c>
      <c r="C17" s="36">
        <v>19446.429</v>
      </c>
      <c r="D17" s="36">
        <v>30464.53937</v>
      </c>
      <c r="E17" s="36">
        <f t="shared" si="0"/>
        <v>188.49141709096583</v>
      </c>
      <c r="F17" s="37">
        <f t="shared" si="1"/>
        <v>156.65878485967784</v>
      </c>
      <c r="G17" s="34"/>
      <c r="H17" s="34"/>
      <c r="I17" s="34"/>
      <c r="J17" s="34"/>
    </row>
    <row r="18" spans="1:10" ht="15.75">
      <c r="A18" s="35" t="s">
        <v>151</v>
      </c>
      <c r="B18" s="36">
        <v>451.62972</v>
      </c>
      <c r="C18" s="36">
        <v>10426.3</v>
      </c>
      <c r="D18" s="36">
        <v>24296.47151</v>
      </c>
      <c r="E18" s="36">
        <f t="shared" si="0"/>
        <v>5379.732651341014</v>
      </c>
      <c r="F18" s="37">
        <f t="shared" si="1"/>
        <v>233.03061977882857</v>
      </c>
      <c r="G18" s="34"/>
      <c r="H18" s="34"/>
      <c r="I18" s="34"/>
      <c r="J18" s="34"/>
    </row>
    <row r="19" spans="1:10" ht="15.75">
      <c r="A19" s="35" t="s">
        <v>119</v>
      </c>
      <c r="B19" s="36">
        <v>277493.51985</v>
      </c>
      <c r="C19" s="36">
        <v>312387.126</v>
      </c>
      <c r="D19" s="36">
        <v>327267.63301</v>
      </c>
      <c r="E19" s="36">
        <f t="shared" si="0"/>
        <v>117.9370362186856</v>
      </c>
      <c r="F19" s="37">
        <f t="shared" si="1"/>
        <v>104.76348279794348</v>
      </c>
      <c r="G19" s="34"/>
      <c r="H19" s="34"/>
      <c r="I19" s="34"/>
      <c r="J19" s="34"/>
    </row>
    <row r="20" spans="1:10" ht="15.75">
      <c r="A20" s="35" t="s">
        <v>153</v>
      </c>
      <c r="B20" s="36">
        <v>19598.543</v>
      </c>
      <c r="C20" s="36">
        <v>29661.926</v>
      </c>
      <c r="D20" s="36">
        <v>34805.82832</v>
      </c>
      <c r="E20" s="36">
        <f t="shared" si="0"/>
        <v>177.59395848966935</v>
      </c>
      <c r="F20" s="37">
        <f t="shared" si="1"/>
        <v>117.34176775978742</v>
      </c>
      <c r="G20" s="34"/>
      <c r="H20" s="34"/>
      <c r="I20" s="34"/>
      <c r="J20" s="34"/>
    </row>
    <row r="21" spans="1:10" ht="15.75">
      <c r="A21" s="35" t="s">
        <v>154</v>
      </c>
      <c r="B21" s="36">
        <v>192373.28165</v>
      </c>
      <c r="C21" s="36">
        <v>200793.69999999998</v>
      </c>
      <c r="D21" s="36">
        <v>204406.67225</v>
      </c>
      <c r="E21" s="36">
        <f t="shared" si="0"/>
        <v>106.2552296747182</v>
      </c>
      <c r="F21" s="37">
        <f t="shared" si="1"/>
        <v>101.79934542269007</v>
      </c>
      <c r="G21" s="34"/>
      <c r="H21" s="34"/>
      <c r="I21" s="34"/>
      <c r="J21" s="34"/>
    </row>
    <row r="22" spans="1:10" ht="15.75">
      <c r="A22" s="35" t="s">
        <v>157</v>
      </c>
      <c r="B22" s="36">
        <v>65521.6952</v>
      </c>
      <c r="C22" s="36">
        <v>81931.5</v>
      </c>
      <c r="D22" s="36">
        <v>88055.13244</v>
      </c>
      <c r="E22" s="36">
        <f t="shared" si="0"/>
        <v>134.39080318544626</v>
      </c>
      <c r="F22" s="37">
        <f t="shared" si="1"/>
        <v>107.47408803695771</v>
      </c>
      <c r="G22" s="34"/>
      <c r="H22" s="34"/>
      <c r="I22" s="34"/>
      <c r="J22" s="34"/>
    </row>
    <row r="23" spans="1:10" ht="15.75">
      <c r="A23" s="35" t="s">
        <v>121</v>
      </c>
      <c r="B23" s="36">
        <v>38770.20619</v>
      </c>
      <c r="C23" s="36">
        <v>40900.810000000005</v>
      </c>
      <c r="D23" s="36">
        <v>35463.869810000004</v>
      </c>
      <c r="E23" s="36">
        <f t="shared" si="0"/>
        <v>91.47196596325351</v>
      </c>
      <c r="F23" s="37">
        <f t="shared" si="1"/>
        <v>86.7070109613966</v>
      </c>
      <c r="G23" s="34"/>
      <c r="H23" s="34"/>
      <c r="I23" s="34"/>
      <c r="J23" s="34"/>
    </row>
    <row r="24" spans="1:10" ht="31.5">
      <c r="A24" s="35" t="s">
        <v>122</v>
      </c>
      <c r="B24" s="80">
        <v>0.00553</v>
      </c>
      <c r="C24" s="36">
        <v>0</v>
      </c>
      <c r="D24" s="80">
        <v>-18.11461</v>
      </c>
      <c r="E24" s="36">
        <f>D24/B24*100</f>
        <v>-327569.8010849909</v>
      </c>
      <c r="F24" s="37"/>
      <c r="G24" s="34"/>
      <c r="H24" s="34"/>
      <c r="I24" s="34"/>
      <c r="J24" s="34"/>
    </row>
    <row r="25" spans="1:10" ht="31.5">
      <c r="A25" s="40" t="s">
        <v>123</v>
      </c>
      <c r="B25" s="36">
        <v>42731.99206</v>
      </c>
      <c r="C25" s="36">
        <v>61366.068</v>
      </c>
      <c r="D25" s="36">
        <v>55450.11172000001</v>
      </c>
      <c r="E25" s="36">
        <f t="shared" si="0"/>
        <v>129.76252462591142</v>
      </c>
      <c r="F25" s="37">
        <f t="shared" si="1"/>
        <v>90.35956437684749</v>
      </c>
      <c r="G25" s="34"/>
      <c r="H25" s="34"/>
      <c r="I25" s="34"/>
      <c r="J25" s="34"/>
    </row>
    <row r="26" spans="1:10" ht="15.75">
      <c r="A26" s="35" t="s">
        <v>124</v>
      </c>
      <c r="B26" s="36">
        <v>2198.26767</v>
      </c>
      <c r="C26" s="36">
        <v>1927.9799999999996</v>
      </c>
      <c r="D26" s="36">
        <v>6615.48088</v>
      </c>
      <c r="E26" s="36">
        <f t="shared" si="0"/>
        <v>300.9406438661767</v>
      </c>
      <c r="F26" s="37">
        <f t="shared" si="1"/>
        <v>343.1301611012563</v>
      </c>
      <c r="G26" s="34"/>
      <c r="H26" s="34"/>
      <c r="I26" s="34"/>
      <c r="J26" s="34"/>
    </row>
    <row r="27" spans="1:10" ht="15.75">
      <c r="A27" s="35" t="s">
        <v>125</v>
      </c>
      <c r="B27" s="36">
        <v>29142.40329</v>
      </c>
      <c r="C27" s="36">
        <v>57072.068999999996</v>
      </c>
      <c r="D27" s="36">
        <v>42069.228</v>
      </c>
      <c r="E27" s="36">
        <f t="shared" si="0"/>
        <v>144.35744225129073</v>
      </c>
      <c r="F27" s="37">
        <f t="shared" si="1"/>
        <v>73.71246344687452</v>
      </c>
      <c r="G27" s="34"/>
      <c r="H27" s="34"/>
      <c r="J27" s="34"/>
    </row>
    <row r="28" spans="1:7" ht="15.75">
      <c r="A28" s="35" t="s">
        <v>126</v>
      </c>
      <c r="B28" s="41">
        <v>8689.52156</v>
      </c>
      <c r="C28" s="36">
        <v>18963.02</v>
      </c>
      <c r="D28" s="41">
        <v>32555.063720000002</v>
      </c>
      <c r="E28" s="36">
        <f t="shared" si="0"/>
        <v>374.64736689139426</v>
      </c>
      <c r="F28" s="37">
        <f t="shared" si="1"/>
        <v>171.67657746498185</v>
      </c>
      <c r="G28" s="34"/>
    </row>
    <row r="29" spans="1:7" ht="15.75">
      <c r="A29" s="35" t="s">
        <v>127</v>
      </c>
      <c r="B29" s="36">
        <v>12.505</v>
      </c>
      <c r="C29" s="36">
        <v>74.85</v>
      </c>
      <c r="D29" s="36">
        <v>10.338049999999999</v>
      </c>
      <c r="E29" s="36">
        <f t="shared" si="0"/>
        <v>82.67133146741303</v>
      </c>
      <c r="F29" s="37">
        <f t="shared" si="1"/>
        <v>13.811690046760186</v>
      </c>
      <c r="G29" s="34"/>
    </row>
    <row r="30" spans="1:7" ht="15.75">
      <c r="A30" s="35" t="s">
        <v>128</v>
      </c>
      <c r="B30" s="36">
        <v>7415.37142</v>
      </c>
      <c r="C30" s="36">
        <v>2992.9199999999983</v>
      </c>
      <c r="D30" s="36">
        <v>7194.24032</v>
      </c>
      <c r="E30" s="36">
        <f t="shared" si="0"/>
        <v>97.01793629104554</v>
      </c>
      <c r="F30" s="37">
        <f t="shared" si="1"/>
        <v>240.3752963660908</v>
      </c>
      <c r="G30" s="34"/>
    </row>
    <row r="31" spans="1:7" ht="16.5" thickBot="1">
      <c r="A31" s="42" t="s">
        <v>129</v>
      </c>
      <c r="B31" s="43">
        <v>1005.47362</v>
      </c>
      <c r="C31" s="36">
        <v>731.3</v>
      </c>
      <c r="D31" s="43">
        <v>2579.65036</v>
      </c>
      <c r="E31" s="43">
        <f t="shared" si="0"/>
        <v>256.56072011118505</v>
      </c>
      <c r="F31" s="49">
        <f t="shared" si="1"/>
        <v>352.748579242445</v>
      </c>
      <c r="G31" s="34"/>
    </row>
    <row r="32" spans="1:7" ht="16.5" thickTop="1">
      <c r="A32" s="73"/>
      <c r="B32" s="74"/>
      <c r="C32" s="74"/>
      <c r="D32" s="74"/>
      <c r="E32" s="75"/>
      <c r="F32" s="75"/>
      <c r="G32" s="34"/>
    </row>
    <row r="33" spans="1:7" ht="15.75">
      <c r="A33" s="73"/>
      <c r="B33" s="74"/>
      <c r="C33" s="74"/>
      <c r="D33" s="74"/>
      <c r="E33" s="75"/>
      <c r="F33" s="75"/>
      <c r="G33" s="34"/>
    </row>
    <row r="34" spans="1:7" ht="15.75">
      <c r="A34" s="73"/>
      <c r="B34" s="78"/>
      <c r="C34" s="78"/>
      <c r="D34" s="78"/>
      <c r="E34" s="75"/>
      <c r="F34" s="75"/>
      <c r="G34" s="34"/>
    </row>
    <row r="35" spans="1:7" ht="15.75">
      <c r="A35" s="73"/>
      <c r="B35" s="78"/>
      <c r="C35" s="78"/>
      <c r="D35" s="78"/>
      <c r="E35" s="75"/>
      <c r="F35" s="75"/>
      <c r="G35" s="34"/>
    </row>
    <row r="36" spans="2:4" ht="15.75">
      <c r="B36" s="45"/>
      <c r="C36" s="45"/>
      <c r="D36" s="45"/>
    </row>
    <row r="37" spans="2:4" ht="15.75">
      <c r="B37" s="45"/>
      <c r="C37" s="72"/>
      <c r="D37" s="72"/>
    </row>
    <row r="38" spans="2:4" ht="15.75">
      <c r="B38" s="45"/>
      <c r="C38" s="45"/>
      <c r="D38" s="45"/>
    </row>
    <row r="41" spans="7:8" ht="15.75">
      <c r="G41" s="34"/>
      <c r="H41" s="34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3"/>
      <c r="C1" s="23"/>
      <c r="D1" s="23"/>
    </row>
    <row r="2" spans="1:8" ht="18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1" customHeight="1">
      <c r="A3" s="96" t="s">
        <v>169</v>
      </c>
      <c r="B3" s="96"/>
      <c r="C3" s="96"/>
      <c r="D3" s="96"/>
      <c r="E3" s="96"/>
      <c r="F3" s="96"/>
      <c r="G3" s="96"/>
      <c r="H3" s="96"/>
    </row>
    <row r="4" spans="1:8" s="7" customFormat="1" ht="18" customHeight="1" thickBot="1">
      <c r="A4" s="2"/>
      <c r="B4" s="52"/>
      <c r="C4" s="52"/>
      <c r="D4" s="52"/>
      <c r="E4" s="4"/>
      <c r="F4" s="5"/>
      <c r="G4" s="5"/>
      <c r="H4" s="6" t="s">
        <v>1</v>
      </c>
    </row>
    <row r="5" spans="1:8" s="8" customFormat="1" ht="39.75" customHeight="1" thickTop="1">
      <c r="A5" s="99" t="s">
        <v>145</v>
      </c>
      <c r="B5" s="101" t="s">
        <v>2</v>
      </c>
      <c r="C5" s="101"/>
      <c r="D5" s="97" t="s">
        <v>146</v>
      </c>
      <c r="E5" s="101" t="s">
        <v>130</v>
      </c>
      <c r="F5" s="101"/>
      <c r="G5" s="101" t="s">
        <v>131</v>
      </c>
      <c r="H5" s="102"/>
    </row>
    <row r="6" spans="1:8" s="8" customFormat="1" ht="39.75" customHeight="1">
      <c r="A6" s="100"/>
      <c r="B6" s="20" t="s">
        <v>144</v>
      </c>
      <c r="C6" s="20" t="s">
        <v>3</v>
      </c>
      <c r="D6" s="98"/>
      <c r="E6" s="20" t="s">
        <v>4</v>
      </c>
      <c r="F6" s="20" t="s">
        <v>5</v>
      </c>
      <c r="G6" s="20" t="s">
        <v>6</v>
      </c>
      <c r="H6" s="21" t="s">
        <v>7</v>
      </c>
    </row>
    <row r="7" spans="1:8" s="5" customFormat="1" ht="1.5" customHeight="1">
      <c r="A7" s="63"/>
      <c r="B7" s="64"/>
      <c r="C7" s="65"/>
      <c r="D7" s="66"/>
      <c r="E7" s="67"/>
      <c r="F7" s="65"/>
      <c r="G7" s="65"/>
      <c r="H7" s="68"/>
    </row>
    <row r="8" spans="1:10" s="5" customFormat="1" ht="21.75" customHeight="1">
      <c r="A8" s="11" t="s">
        <v>8</v>
      </c>
      <c r="B8" s="47">
        <v>488008.246</v>
      </c>
      <c r="C8" s="47">
        <v>517100.8</v>
      </c>
      <c r="D8" s="47">
        <v>527064.43016</v>
      </c>
      <c r="E8" s="47">
        <f>D8-B8</f>
        <v>39056.184160000004</v>
      </c>
      <c r="F8" s="47">
        <f>D8-C8</f>
        <v>9963.63016</v>
      </c>
      <c r="G8" s="47">
        <f>D8/B8*100</f>
        <v>108.00318119214731</v>
      </c>
      <c r="H8" s="70">
        <f>D8/C8*100</f>
        <v>101.9268255164177</v>
      </c>
      <c r="I8" s="4"/>
      <c r="J8" s="4"/>
    </row>
    <row r="9" spans="1:10" s="5" customFormat="1" ht="21.75" customHeight="1">
      <c r="A9" s="11" t="s">
        <v>9</v>
      </c>
      <c r="B9" s="47">
        <v>91014.4</v>
      </c>
      <c r="C9" s="47">
        <v>113081.26</v>
      </c>
      <c r="D9" s="47">
        <v>87953.30741</v>
      </c>
      <c r="E9" s="47">
        <f>D9-B9</f>
        <v>-3061.09259</v>
      </c>
      <c r="F9" s="47">
        <f aca="true" t="shared" si="0" ref="F9:F33">D9-C9</f>
        <v>-25127.95259</v>
      </c>
      <c r="G9" s="47">
        <f aca="true" t="shared" si="1" ref="G9:G39">D9/B9*100</f>
        <v>96.63669420443358</v>
      </c>
      <c r="H9" s="70">
        <f aca="true" t="shared" si="2" ref="H9:H33">D9/C9*100</f>
        <v>77.77885337499777</v>
      </c>
      <c r="J9" s="4"/>
    </row>
    <row r="10" spans="1:11" s="5" customFormat="1" ht="21.75" customHeight="1">
      <c r="A10" s="11" t="s">
        <v>132</v>
      </c>
      <c r="B10" s="47">
        <v>30840.899999999998</v>
      </c>
      <c r="C10" s="47">
        <v>30308.55</v>
      </c>
      <c r="D10" s="47">
        <v>23826.308109999998</v>
      </c>
      <c r="E10" s="47">
        <f>D10-B10</f>
        <v>-7014.59189</v>
      </c>
      <c r="F10" s="47">
        <f>D10-C10</f>
        <v>-6482.241890000001</v>
      </c>
      <c r="G10" s="47">
        <f t="shared" si="1"/>
        <v>77.25555385867469</v>
      </c>
      <c r="H10" s="70">
        <f t="shared" si="2"/>
        <v>78.61249749658099</v>
      </c>
      <c r="I10" s="4"/>
      <c r="J10" s="54"/>
      <c r="K10" s="54"/>
    </row>
    <row r="11" spans="1:11" s="13" customFormat="1" ht="21.75" customHeight="1">
      <c r="A11" s="12" t="s">
        <v>10</v>
      </c>
      <c r="B11" s="9">
        <v>23142.1</v>
      </c>
      <c r="C11" s="9">
        <v>22744.25</v>
      </c>
      <c r="D11" s="55">
        <v>17562.32522</v>
      </c>
      <c r="E11" s="9">
        <f aca="true" t="shared" si="3" ref="E11:E19">D11-B11</f>
        <v>-5579.77478</v>
      </c>
      <c r="F11" s="9">
        <f t="shared" si="0"/>
        <v>-5181.924780000001</v>
      </c>
      <c r="G11" s="9">
        <f t="shared" si="1"/>
        <v>75.8890732474581</v>
      </c>
      <c r="H11" s="10">
        <f t="shared" si="2"/>
        <v>77.21655020499686</v>
      </c>
      <c r="I11" s="82"/>
      <c r="J11" s="82"/>
      <c r="K11" s="82"/>
    </row>
    <row r="12" spans="1:11" s="13" customFormat="1" ht="21.75" customHeight="1">
      <c r="A12" s="12" t="s">
        <v>11</v>
      </c>
      <c r="B12" s="9">
        <v>649.8</v>
      </c>
      <c r="C12" s="9">
        <v>731.7</v>
      </c>
      <c r="D12" s="55">
        <v>698.98922</v>
      </c>
      <c r="E12" s="9">
        <f>D12-B12</f>
        <v>49.18922000000009</v>
      </c>
      <c r="F12" s="9">
        <f>D12-C12</f>
        <v>-32.71078</v>
      </c>
      <c r="G12" s="9">
        <f>D12/B12*100</f>
        <v>107.56990150815638</v>
      </c>
      <c r="H12" s="10">
        <f>D12/C12*100</f>
        <v>95.52948202815361</v>
      </c>
      <c r="I12" s="4"/>
      <c r="J12" s="4"/>
      <c r="K12" s="4"/>
    </row>
    <row r="13" spans="1:10" s="13" customFormat="1" ht="21.75" customHeight="1">
      <c r="A13" s="12" t="s">
        <v>12</v>
      </c>
      <c r="B13" s="9">
        <v>207.1</v>
      </c>
      <c r="C13" s="9">
        <v>188.1</v>
      </c>
      <c r="D13" s="55">
        <v>269.7419</v>
      </c>
      <c r="E13" s="9">
        <f t="shared" si="3"/>
        <v>62.64189999999999</v>
      </c>
      <c r="F13" s="9">
        <f t="shared" si="0"/>
        <v>81.64189999999999</v>
      </c>
      <c r="G13" s="9">
        <f t="shared" si="1"/>
        <v>130.24717527764363</v>
      </c>
      <c r="H13" s="10">
        <f t="shared" si="2"/>
        <v>143.40345560871876</v>
      </c>
      <c r="J13" s="4"/>
    </row>
    <row r="14" spans="1:10" s="13" customFormat="1" ht="21.75" customHeight="1">
      <c r="A14" s="12" t="s">
        <v>13</v>
      </c>
      <c r="B14" s="9">
        <v>4533</v>
      </c>
      <c r="C14" s="9">
        <v>4209.8</v>
      </c>
      <c r="D14" s="55">
        <v>2405.03631</v>
      </c>
      <c r="E14" s="9">
        <f t="shared" si="3"/>
        <v>-2127.96369</v>
      </c>
      <c r="F14" s="9">
        <f t="shared" si="0"/>
        <v>-1804.7636900000002</v>
      </c>
      <c r="G14" s="9">
        <f t="shared" si="1"/>
        <v>53.05617273328921</v>
      </c>
      <c r="H14" s="10">
        <f t="shared" si="2"/>
        <v>57.12946719559123</v>
      </c>
      <c r="I14" s="5"/>
      <c r="J14" s="4"/>
    </row>
    <row r="15" spans="1:10" s="13" customFormat="1" ht="21.75" customHeight="1">
      <c r="A15" s="12" t="s">
        <v>14</v>
      </c>
      <c r="B15" s="9">
        <v>1956.7</v>
      </c>
      <c r="C15" s="9">
        <v>2082.5</v>
      </c>
      <c r="D15" s="55">
        <v>2343.83208</v>
      </c>
      <c r="E15" s="9">
        <f t="shared" si="3"/>
        <v>387.1320800000001</v>
      </c>
      <c r="F15" s="9">
        <f t="shared" si="0"/>
        <v>261.33208000000013</v>
      </c>
      <c r="G15" s="9">
        <f>D15/B15*100</f>
        <v>119.78494812694845</v>
      </c>
      <c r="H15" s="10">
        <f>D15/C15*100</f>
        <v>112.54895942376952</v>
      </c>
      <c r="J15" s="4"/>
    </row>
    <row r="16" spans="1:10" s="13" customFormat="1" ht="21.75" customHeight="1">
      <c r="A16" s="12" t="s">
        <v>15</v>
      </c>
      <c r="B16" s="9">
        <v>352.2</v>
      </c>
      <c r="C16" s="9">
        <v>352.2</v>
      </c>
      <c r="D16" s="55">
        <v>546.38338</v>
      </c>
      <c r="E16" s="9">
        <f t="shared" si="3"/>
        <v>194.18338</v>
      </c>
      <c r="F16" s="9">
        <f t="shared" si="0"/>
        <v>194.18338</v>
      </c>
      <c r="G16" s="9">
        <f t="shared" si="1"/>
        <v>155.13440658716638</v>
      </c>
      <c r="H16" s="10">
        <f t="shared" si="2"/>
        <v>155.13440658716638</v>
      </c>
      <c r="I16" s="5"/>
      <c r="J16" s="4"/>
    </row>
    <row r="17" spans="1:11" s="5" customFormat="1" ht="21.75" customHeight="1">
      <c r="A17" s="11" t="s">
        <v>133</v>
      </c>
      <c r="B17" s="47">
        <v>25855.6</v>
      </c>
      <c r="C17" s="47">
        <v>23998.1</v>
      </c>
      <c r="D17" s="47">
        <v>27573.299739999995</v>
      </c>
      <c r="E17" s="47">
        <f t="shared" si="3"/>
        <v>1717.6997399999964</v>
      </c>
      <c r="F17" s="47">
        <f t="shared" si="0"/>
        <v>3575.1997399999964</v>
      </c>
      <c r="G17" s="47">
        <f t="shared" si="1"/>
        <v>106.64343407230928</v>
      </c>
      <c r="H17" s="70">
        <f t="shared" si="2"/>
        <v>114.89784499606218</v>
      </c>
      <c r="I17" s="82"/>
      <c r="J17" s="82"/>
      <c r="K17" s="82"/>
    </row>
    <row r="18" spans="1:11" s="5" customFormat="1" ht="21.75" customHeight="1">
      <c r="A18" s="12" t="s">
        <v>16</v>
      </c>
      <c r="B18" s="9">
        <v>18431.2</v>
      </c>
      <c r="C18" s="9">
        <v>17733.6</v>
      </c>
      <c r="D18" s="55">
        <v>20046.21235</v>
      </c>
      <c r="E18" s="9">
        <f t="shared" si="3"/>
        <v>1615.0123500000009</v>
      </c>
      <c r="F18" s="9">
        <f t="shared" si="0"/>
        <v>2312.612350000003</v>
      </c>
      <c r="G18" s="9">
        <f t="shared" si="1"/>
        <v>108.76238307869266</v>
      </c>
      <c r="H18" s="10">
        <f t="shared" si="2"/>
        <v>113.04085098344387</v>
      </c>
      <c r="I18" s="4"/>
      <c r="J18" s="4"/>
      <c r="K18" s="4"/>
    </row>
    <row r="19" spans="1:11" s="5" customFormat="1" ht="21.75" customHeight="1">
      <c r="A19" s="12" t="s">
        <v>17</v>
      </c>
      <c r="B19" s="9">
        <v>4173.4</v>
      </c>
      <c r="C19" s="9">
        <v>3870.2</v>
      </c>
      <c r="D19" s="55">
        <v>3914.33862</v>
      </c>
      <c r="E19" s="9">
        <f t="shared" si="3"/>
        <v>-259.06137999999964</v>
      </c>
      <c r="F19" s="9">
        <f t="shared" si="0"/>
        <v>44.138620000000174</v>
      </c>
      <c r="G19" s="9">
        <f t="shared" si="1"/>
        <v>93.79255810610056</v>
      </c>
      <c r="H19" s="10">
        <f t="shared" si="2"/>
        <v>101.14047387731901</v>
      </c>
      <c r="I19" s="83"/>
      <c r="J19" s="83"/>
      <c r="K19" s="83"/>
    </row>
    <row r="20" spans="1:10" s="5" customFormat="1" ht="21.75" customHeight="1">
      <c r="A20" s="12" t="s">
        <v>18</v>
      </c>
      <c r="B20" s="9">
        <v>1133.4</v>
      </c>
      <c r="C20" s="9">
        <v>765</v>
      </c>
      <c r="D20" s="55">
        <v>1609.01937</v>
      </c>
      <c r="E20" s="9">
        <f aca="true" t="shared" si="4" ref="E20:E39">D20-B20</f>
        <v>475.6193699999999</v>
      </c>
      <c r="F20" s="9">
        <f t="shared" si="0"/>
        <v>844.01937</v>
      </c>
      <c r="G20" s="9">
        <f t="shared" si="1"/>
        <v>141.96394653255692</v>
      </c>
      <c r="H20" s="10">
        <f t="shared" si="2"/>
        <v>210.3293294117647</v>
      </c>
      <c r="J20" s="4"/>
    </row>
    <row r="21" spans="1:10" s="5" customFormat="1" ht="21.75" customHeight="1">
      <c r="A21" s="12" t="s">
        <v>142</v>
      </c>
      <c r="B21" s="9">
        <v>220</v>
      </c>
      <c r="C21" s="9">
        <v>182</v>
      </c>
      <c r="D21" s="55">
        <v>182.40488</v>
      </c>
      <c r="E21" s="9">
        <f>D21-B21</f>
        <v>-37.59512000000001</v>
      </c>
      <c r="F21" s="9">
        <f>D21-C21</f>
        <v>0.40487999999999147</v>
      </c>
      <c r="G21" s="9">
        <f>D21/B21*100</f>
        <v>82.91130909090909</v>
      </c>
      <c r="H21" s="10">
        <f>D21/C21*100</f>
        <v>100.22246153846153</v>
      </c>
      <c r="J21" s="4"/>
    </row>
    <row r="22" spans="1:10" s="5" customFormat="1" ht="21.75" customHeight="1">
      <c r="A22" s="12" t="s">
        <v>19</v>
      </c>
      <c r="B22" s="9">
        <v>180.3</v>
      </c>
      <c r="C22" s="9">
        <v>133.4</v>
      </c>
      <c r="D22" s="55">
        <v>144.97339</v>
      </c>
      <c r="E22" s="9">
        <f t="shared" si="4"/>
        <v>-35.32661000000002</v>
      </c>
      <c r="F22" s="9">
        <f t="shared" si="0"/>
        <v>11.57338999999999</v>
      </c>
      <c r="G22" s="9">
        <f t="shared" si="1"/>
        <v>80.4067609539656</v>
      </c>
      <c r="H22" s="10">
        <f t="shared" si="2"/>
        <v>108.67570464767616</v>
      </c>
      <c r="J22" s="4"/>
    </row>
    <row r="23" spans="1:10" s="5" customFormat="1" ht="21.75" customHeight="1">
      <c r="A23" s="12" t="s">
        <v>20</v>
      </c>
      <c r="B23" s="9">
        <v>394.1</v>
      </c>
      <c r="C23" s="9">
        <v>252.6</v>
      </c>
      <c r="D23" s="55">
        <v>305.64749</v>
      </c>
      <c r="E23" s="9">
        <f t="shared" si="4"/>
        <v>-88.45251000000002</v>
      </c>
      <c r="F23" s="9">
        <f t="shared" si="0"/>
        <v>53.04749000000001</v>
      </c>
      <c r="G23" s="9">
        <f t="shared" si="1"/>
        <v>77.55582085765033</v>
      </c>
      <c r="H23" s="10">
        <f t="shared" si="2"/>
        <v>121.00058986539986</v>
      </c>
      <c r="J23" s="4"/>
    </row>
    <row r="24" spans="1:10" s="5" customFormat="1" ht="21.75" customHeight="1">
      <c r="A24" s="12" t="s">
        <v>21</v>
      </c>
      <c r="B24" s="9">
        <v>488.4</v>
      </c>
      <c r="C24" s="9">
        <v>396.2</v>
      </c>
      <c r="D24" s="55">
        <v>557.36749</v>
      </c>
      <c r="E24" s="9">
        <f t="shared" si="4"/>
        <v>68.96749</v>
      </c>
      <c r="F24" s="9">
        <f t="shared" si="0"/>
        <v>161.16749</v>
      </c>
      <c r="G24" s="9">
        <f t="shared" si="1"/>
        <v>114.1211076986077</v>
      </c>
      <c r="H24" s="10">
        <f t="shared" si="2"/>
        <v>140.67831650681472</v>
      </c>
      <c r="J24" s="4"/>
    </row>
    <row r="25" spans="1:10" s="5" customFormat="1" ht="21.75" customHeight="1">
      <c r="A25" s="12" t="s">
        <v>22</v>
      </c>
      <c r="B25" s="9">
        <v>834.8</v>
      </c>
      <c r="C25" s="9">
        <v>665.1</v>
      </c>
      <c r="D25" s="55">
        <v>813.33615</v>
      </c>
      <c r="E25" s="9">
        <f>D25-B25</f>
        <v>-21.46384999999998</v>
      </c>
      <c r="F25" s="9">
        <f t="shared" si="0"/>
        <v>148.23614999999995</v>
      </c>
      <c r="G25" s="9">
        <f t="shared" si="1"/>
        <v>97.42886320076666</v>
      </c>
      <c r="H25" s="10">
        <f t="shared" si="2"/>
        <v>122.287798827244</v>
      </c>
      <c r="J25" s="4"/>
    </row>
    <row r="26" spans="1:11" s="5" customFormat="1" ht="21.75" customHeight="1">
      <c r="A26" s="11" t="s">
        <v>139</v>
      </c>
      <c r="B26" s="47">
        <v>117387.44999999998</v>
      </c>
      <c r="C26" s="47">
        <v>120360.74999999999</v>
      </c>
      <c r="D26" s="47">
        <v>149340.58213999998</v>
      </c>
      <c r="E26" s="47">
        <f t="shared" si="4"/>
        <v>31953.13214</v>
      </c>
      <c r="F26" s="47">
        <f t="shared" si="0"/>
        <v>28979.83214</v>
      </c>
      <c r="G26" s="47">
        <f t="shared" si="1"/>
        <v>127.22022851676222</v>
      </c>
      <c r="H26" s="70">
        <f t="shared" si="2"/>
        <v>124.07747720083167</v>
      </c>
      <c r="I26" s="83"/>
      <c r="J26" s="83"/>
      <c r="K26" s="83"/>
    </row>
    <row r="27" spans="1:11" s="5" customFormat="1" ht="21.75" customHeight="1">
      <c r="A27" s="12" t="s">
        <v>23</v>
      </c>
      <c r="B27" s="9">
        <v>93420.65</v>
      </c>
      <c r="C27" s="9">
        <v>96346.45</v>
      </c>
      <c r="D27" s="55">
        <v>115834.30376</v>
      </c>
      <c r="E27" s="9">
        <f t="shared" si="4"/>
        <v>22413.65376</v>
      </c>
      <c r="F27" s="9">
        <f t="shared" si="0"/>
        <v>19487.853759999998</v>
      </c>
      <c r="G27" s="9">
        <f t="shared" si="1"/>
        <v>123.9921834840584</v>
      </c>
      <c r="H27" s="10">
        <f t="shared" si="2"/>
        <v>120.22685190788036</v>
      </c>
      <c r="I27" s="4"/>
      <c r="J27" s="4"/>
      <c r="K27" s="4"/>
    </row>
    <row r="28" spans="1:11" s="5" customFormat="1" ht="21.75" customHeight="1">
      <c r="A28" s="12" t="s">
        <v>24</v>
      </c>
      <c r="B28" s="9">
        <v>5185.4</v>
      </c>
      <c r="C28" s="9">
        <v>4835.4</v>
      </c>
      <c r="D28" s="55">
        <v>6828.03311</v>
      </c>
      <c r="E28" s="9">
        <f t="shared" si="4"/>
        <v>1642.6331100000007</v>
      </c>
      <c r="F28" s="9">
        <f t="shared" si="0"/>
        <v>1992.6331100000007</v>
      </c>
      <c r="G28" s="9">
        <f t="shared" si="1"/>
        <v>131.6780404597524</v>
      </c>
      <c r="H28" s="10">
        <f t="shared" si="2"/>
        <v>141.2092714149812</v>
      </c>
      <c r="I28" s="83"/>
      <c r="J28" s="83"/>
      <c r="K28" s="83"/>
    </row>
    <row r="29" spans="1:10" s="5" customFormat="1" ht="21.75" customHeight="1">
      <c r="A29" s="12" t="s">
        <v>25</v>
      </c>
      <c r="B29" s="9">
        <v>337.5</v>
      </c>
      <c r="C29" s="9">
        <v>396.5</v>
      </c>
      <c r="D29" s="55">
        <v>720.01461</v>
      </c>
      <c r="E29" s="9">
        <f t="shared" si="4"/>
        <v>382.51460999999995</v>
      </c>
      <c r="F29" s="9">
        <f t="shared" si="0"/>
        <v>323.51460999999995</v>
      </c>
      <c r="G29" s="9">
        <f t="shared" si="1"/>
        <v>213.33766222222218</v>
      </c>
      <c r="H29" s="10">
        <f t="shared" si="2"/>
        <v>181.59258764186632</v>
      </c>
      <c r="J29" s="4"/>
    </row>
    <row r="30" spans="1:10" s="5" customFormat="1" ht="21.75" customHeight="1">
      <c r="A30" s="12" t="s">
        <v>26</v>
      </c>
      <c r="B30" s="9">
        <v>7635.5</v>
      </c>
      <c r="C30" s="9">
        <v>8384</v>
      </c>
      <c r="D30" s="55">
        <v>11574.62032</v>
      </c>
      <c r="E30" s="9">
        <f t="shared" si="4"/>
        <v>3939.12032</v>
      </c>
      <c r="F30" s="9">
        <f t="shared" si="0"/>
        <v>3190.62032</v>
      </c>
      <c r="G30" s="9">
        <f t="shared" si="1"/>
        <v>151.58955300897125</v>
      </c>
      <c r="H30" s="10">
        <f t="shared" si="2"/>
        <v>138.05606297709926</v>
      </c>
      <c r="J30" s="4"/>
    </row>
    <row r="31" spans="1:10" s="5" customFormat="1" ht="21.75" customHeight="1">
      <c r="A31" s="12" t="s">
        <v>27</v>
      </c>
      <c r="B31" s="9">
        <v>380</v>
      </c>
      <c r="C31" s="9">
        <v>425.5</v>
      </c>
      <c r="D31" s="55">
        <v>915.18186</v>
      </c>
      <c r="E31" s="9">
        <f t="shared" si="4"/>
        <v>535.18186</v>
      </c>
      <c r="F31" s="9">
        <f t="shared" si="0"/>
        <v>489.68186000000003</v>
      </c>
      <c r="G31" s="9">
        <f t="shared" si="1"/>
        <v>240.83733157894738</v>
      </c>
      <c r="H31" s="10">
        <f t="shared" si="2"/>
        <v>215.08386839012928</v>
      </c>
      <c r="J31" s="4"/>
    </row>
    <row r="32" spans="1:10" s="5" customFormat="1" ht="21.75" customHeight="1">
      <c r="A32" s="12" t="s">
        <v>28</v>
      </c>
      <c r="B32" s="9">
        <v>1346.4</v>
      </c>
      <c r="C32" s="9">
        <v>1379</v>
      </c>
      <c r="D32" s="55">
        <v>1862.07343</v>
      </c>
      <c r="E32" s="9">
        <f t="shared" si="4"/>
        <v>515.6734299999998</v>
      </c>
      <c r="F32" s="9">
        <f t="shared" si="0"/>
        <v>483.0734299999999</v>
      </c>
      <c r="G32" s="9">
        <f t="shared" si="1"/>
        <v>138.3001656268568</v>
      </c>
      <c r="H32" s="10">
        <f t="shared" si="2"/>
        <v>135.03070558375634</v>
      </c>
      <c r="J32" s="4"/>
    </row>
    <row r="33" spans="1:10" s="5" customFormat="1" ht="21.75" customHeight="1">
      <c r="A33" s="12" t="s">
        <v>29</v>
      </c>
      <c r="B33" s="9">
        <v>288</v>
      </c>
      <c r="C33" s="9">
        <v>242.4</v>
      </c>
      <c r="D33" s="55">
        <v>419.52154</v>
      </c>
      <c r="E33" s="9">
        <f t="shared" si="4"/>
        <v>131.52154000000002</v>
      </c>
      <c r="F33" s="9">
        <f t="shared" si="0"/>
        <v>177.12154</v>
      </c>
      <c r="G33" s="9">
        <f t="shared" si="1"/>
        <v>145.66720138888888</v>
      </c>
      <c r="H33" s="10">
        <f t="shared" si="2"/>
        <v>173.06994224422442</v>
      </c>
      <c r="J33" s="4"/>
    </row>
    <row r="34" spans="1:10" s="5" customFormat="1" ht="21.75" customHeight="1">
      <c r="A34" s="12" t="s">
        <v>30</v>
      </c>
      <c r="B34" s="9">
        <v>125.5</v>
      </c>
      <c r="C34" s="9">
        <v>130.9</v>
      </c>
      <c r="D34" s="55">
        <v>279.93807</v>
      </c>
      <c r="E34" s="9">
        <f t="shared" si="4"/>
        <v>154.43806999999998</v>
      </c>
      <c r="F34" s="9">
        <f aca="true" t="shared" si="5" ref="F34:F65">D34-C34</f>
        <v>149.03806999999998</v>
      </c>
      <c r="G34" s="9">
        <f t="shared" si="1"/>
        <v>223.0582231075697</v>
      </c>
      <c r="H34" s="10">
        <f aca="true" t="shared" si="6" ref="H34:H65">D34/C34*100</f>
        <v>213.85643239113824</v>
      </c>
      <c r="J34" s="4"/>
    </row>
    <row r="35" spans="1:10" s="5" customFormat="1" ht="21.75" customHeight="1">
      <c r="A35" s="12" t="s">
        <v>31</v>
      </c>
      <c r="B35" s="9">
        <v>8555.5</v>
      </c>
      <c r="C35" s="9">
        <v>8078.8</v>
      </c>
      <c r="D35" s="55">
        <v>10738.52034</v>
      </c>
      <c r="E35" s="9">
        <f t="shared" si="4"/>
        <v>2183.020339999999</v>
      </c>
      <c r="F35" s="9">
        <f t="shared" si="5"/>
        <v>2659.720339999999</v>
      </c>
      <c r="G35" s="9">
        <f t="shared" si="1"/>
        <v>125.51598784407689</v>
      </c>
      <c r="H35" s="10">
        <f t="shared" si="6"/>
        <v>132.92222037926425</v>
      </c>
      <c r="J35" s="4"/>
    </row>
    <row r="36" spans="1:10" s="5" customFormat="1" ht="21.75" customHeight="1">
      <c r="A36" s="12" t="s">
        <v>32</v>
      </c>
      <c r="B36" s="9">
        <v>113</v>
      </c>
      <c r="C36" s="9">
        <v>141.8</v>
      </c>
      <c r="D36" s="55">
        <v>168.3751</v>
      </c>
      <c r="E36" s="9">
        <f t="shared" si="4"/>
        <v>55.3751</v>
      </c>
      <c r="F36" s="9">
        <f t="shared" si="5"/>
        <v>26.575099999999992</v>
      </c>
      <c r="G36" s="9">
        <f t="shared" si="1"/>
        <v>149.0045132743363</v>
      </c>
      <c r="H36" s="10">
        <f t="shared" si="6"/>
        <v>118.74125528913963</v>
      </c>
      <c r="J36" s="4"/>
    </row>
    <row r="37" spans="1:11" s="5" customFormat="1" ht="21.75" customHeight="1">
      <c r="A37" s="11" t="s">
        <v>140</v>
      </c>
      <c r="B37" s="47">
        <v>53322.28</v>
      </c>
      <c r="C37" s="47">
        <v>54446</v>
      </c>
      <c r="D37" s="47">
        <v>54884.332650000004</v>
      </c>
      <c r="E37" s="47">
        <f t="shared" si="4"/>
        <v>1562.052650000005</v>
      </c>
      <c r="F37" s="47">
        <f t="shared" si="5"/>
        <v>438.3326500000039</v>
      </c>
      <c r="G37" s="47">
        <f t="shared" si="1"/>
        <v>102.92945584847462</v>
      </c>
      <c r="H37" s="70">
        <f t="shared" si="6"/>
        <v>100.8050777834919</v>
      </c>
      <c r="I37" s="83"/>
      <c r="J37" s="83"/>
      <c r="K37" s="83"/>
    </row>
    <row r="38" spans="1:11" s="5" customFormat="1" ht="21.75" customHeight="1">
      <c r="A38" s="17" t="s">
        <v>33</v>
      </c>
      <c r="B38" s="85">
        <v>45810.68</v>
      </c>
      <c r="C38" s="9">
        <v>46811.4</v>
      </c>
      <c r="D38" s="55">
        <v>45890.76246</v>
      </c>
      <c r="E38" s="9">
        <f t="shared" si="4"/>
        <v>80.08245999999781</v>
      </c>
      <c r="F38" s="9">
        <f t="shared" si="5"/>
        <v>-920.6375400000034</v>
      </c>
      <c r="G38" s="9">
        <f t="shared" si="1"/>
        <v>100.17481176878404</v>
      </c>
      <c r="H38" s="10">
        <f t="shared" si="6"/>
        <v>98.03330483600148</v>
      </c>
      <c r="I38" s="4"/>
      <c r="J38" s="4"/>
      <c r="K38" s="4"/>
    </row>
    <row r="39" spans="1:11" s="5" customFormat="1" ht="21.75" customHeight="1">
      <c r="A39" s="12" t="s">
        <v>34</v>
      </c>
      <c r="B39" s="9">
        <v>168</v>
      </c>
      <c r="C39" s="9">
        <v>162.5</v>
      </c>
      <c r="D39" s="55">
        <v>202.16367</v>
      </c>
      <c r="E39" s="9">
        <f t="shared" si="4"/>
        <v>34.163669999999996</v>
      </c>
      <c r="F39" s="9">
        <f t="shared" si="5"/>
        <v>39.663669999999996</v>
      </c>
      <c r="G39" s="9">
        <f t="shared" si="1"/>
        <v>120.33551785714285</v>
      </c>
      <c r="H39" s="10">
        <f t="shared" si="6"/>
        <v>124.4084123076923</v>
      </c>
      <c r="I39" s="83"/>
      <c r="J39" s="83"/>
      <c r="K39" s="83"/>
    </row>
    <row r="40" spans="1:10" s="5" customFormat="1" ht="21.75" customHeight="1">
      <c r="A40" s="12" t="s">
        <v>35</v>
      </c>
      <c r="B40" s="9">
        <v>299.5</v>
      </c>
      <c r="C40" s="9">
        <v>303</v>
      </c>
      <c r="D40" s="55">
        <v>542.43582</v>
      </c>
      <c r="E40" s="9">
        <f aca="true" t="shared" si="7" ref="E40:E71">D40-B40</f>
        <v>242.93582000000004</v>
      </c>
      <c r="F40" s="9">
        <f t="shared" si="5"/>
        <v>239.43582000000004</v>
      </c>
      <c r="G40" s="9">
        <f aca="true" t="shared" si="8" ref="G40:G71">D40/B40*100</f>
        <v>181.11379632721201</v>
      </c>
      <c r="H40" s="10">
        <f t="shared" si="6"/>
        <v>179.02172277227723</v>
      </c>
      <c r="J40" s="4"/>
    </row>
    <row r="41" spans="1:10" s="5" customFormat="1" ht="21.75" customHeight="1">
      <c r="A41" s="12" t="s">
        <v>36</v>
      </c>
      <c r="B41" s="9">
        <v>254.4</v>
      </c>
      <c r="C41" s="9">
        <v>250.5</v>
      </c>
      <c r="D41" s="55">
        <v>378.11812</v>
      </c>
      <c r="E41" s="9">
        <f t="shared" si="7"/>
        <v>123.71811999999997</v>
      </c>
      <c r="F41" s="9">
        <f t="shared" si="5"/>
        <v>127.61811999999998</v>
      </c>
      <c r="G41" s="9">
        <f t="shared" si="8"/>
        <v>148.63133647798742</v>
      </c>
      <c r="H41" s="10">
        <f t="shared" si="6"/>
        <v>150.94535728542914</v>
      </c>
      <c r="J41" s="4"/>
    </row>
    <row r="42" spans="1:10" s="5" customFormat="1" ht="21.75" customHeight="1">
      <c r="A42" s="12" t="s">
        <v>37</v>
      </c>
      <c r="B42" s="9">
        <v>367.5</v>
      </c>
      <c r="C42" s="9">
        <v>375.5</v>
      </c>
      <c r="D42" s="55">
        <v>305.43621</v>
      </c>
      <c r="E42" s="9">
        <f t="shared" si="7"/>
        <v>-62.06378999999998</v>
      </c>
      <c r="F42" s="9">
        <f t="shared" si="5"/>
        <v>-70.06378999999998</v>
      </c>
      <c r="G42" s="9">
        <f t="shared" si="8"/>
        <v>83.11189387755103</v>
      </c>
      <c r="H42" s="10">
        <f t="shared" si="6"/>
        <v>81.34120106524634</v>
      </c>
      <c r="J42" s="4"/>
    </row>
    <row r="43" spans="1:10" s="5" customFormat="1" ht="21.75" customHeight="1">
      <c r="A43" s="12" t="s">
        <v>38</v>
      </c>
      <c r="B43" s="9">
        <v>151</v>
      </c>
      <c r="C43" s="9">
        <v>150.5</v>
      </c>
      <c r="D43" s="55">
        <v>173.09406</v>
      </c>
      <c r="E43" s="9">
        <f t="shared" si="7"/>
        <v>22.094060000000013</v>
      </c>
      <c r="F43" s="9">
        <f t="shared" si="5"/>
        <v>22.594060000000013</v>
      </c>
      <c r="G43" s="9">
        <f t="shared" si="8"/>
        <v>114.63182781456955</v>
      </c>
      <c r="H43" s="10">
        <f t="shared" si="6"/>
        <v>115.01266445182725</v>
      </c>
      <c r="J43" s="4"/>
    </row>
    <row r="44" spans="1:10" s="5" customFormat="1" ht="21.75" customHeight="1">
      <c r="A44" s="12" t="s">
        <v>39</v>
      </c>
      <c r="B44" s="9">
        <v>359.5</v>
      </c>
      <c r="C44" s="9">
        <v>386.5</v>
      </c>
      <c r="D44" s="55">
        <v>444.20752</v>
      </c>
      <c r="E44" s="9">
        <f t="shared" si="7"/>
        <v>84.70751999999999</v>
      </c>
      <c r="F44" s="9">
        <f t="shared" si="5"/>
        <v>57.70751999999999</v>
      </c>
      <c r="G44" s="9">
        <f t="shared" si="8"/>
        <v>123.56259248956884</v>
      </c>
      <c r="H44" s="10">
        <f t="shared" si="6"/>
        <v>114.93079430789133</v>
      </c>
      <c r="J44" s="4"/>
    </row>
    <row r="45" spans="1:10" s="5" customFormat="1" ht="21.75" customHeight="1">
      <c r="A45" s="12" t="s">
        <v>40</v>
      </c>
      <c r="B45" s="85">
        <v>1557.5</v>
      </c>
      <c r="C45" s="9">
        <v>1609</v>
      </c>
      <c r="D45" s="55">
        <v>2025.31159</v>
      </c>
      <c r="E45" s="9">
        <f t="shared" si="7"/>
        <v>467.81159</v>
      </c>
      <c r="F45" s="9">
        <f t="shared" si="5"/>
        <v>416.31159</v>
      </c>
      <c r="G45" s="9">
        <f t="shared" si="8"/>
        <v>130.03605714285715</v>
      </c>
      <c r="H45" s="10">
        <f t="shared" si="6"/>
        <v>125.87393349906775</v>
      </c>
      <c r="J45" s="4"/>
    </row>
    <row r="46" spans="1:10" s="5" customFormat="1" ht="21.75" customHeight="1">
      <c r="A46" s="12" t="s">
        <v>41</v>
      </c>
      <c r="B46" s="9">
        <v>157.1</v>
      </c>
      <c r="C46" s="9">
        <v>151</v>
      </c>
      <c r="D46" s="55">
        <v>180.31553</v>
      </c>
      <c r="E46" s="9">
        <f t="shared" si="7"/>
        <v>23.21553</v>
      </c>
      <c r="F46" s="9">
        <f t="shared" si="5"/>
        <v>29.315529999999995</v>
      </c>
      <c r="G46" s="9">
        <f t="shared" si="8"/>
        <v>114.77754933163591</v>
      </c>
      <c r="H46" s="10">
        <f t="shared" si="6"/>
        <v>119.4142582781457</v>
      </c>
      <c r="J46" s="4"/>
    </row>
    <row r="47" spans="1:10" s="5" customFormat="1" ht="21.75" customHeight="1">
      <c r="A47" s="12" t="s">
        <v>42</v>
      </c>
      <c r="B47" s="9">
        <v>236.5</v>
      </c>
      <c r="C47" s="9">
        <v>260</v>
      </c>
      <c r="D47" s="55">
        <v>283.70782</v>
      </c>
      <c r="E47" s="9">
        <f t="shared" si="7"/>
        <v>47.20782000000003</v>
      </c>
      <c r="F47" s="9">
        <f t="shared" si="5"/>
        <v>23.707820000000027</v>
      </c>
      <c r="G47" s="9">
        <f t="shared" si="8"/>
        <v>119.96102325581397</v>
      </c>
      <c r="H47" s="10">
        <f t="shared" si="6"/>
        <v>109.11839230769232</v>
      </c>
      <c r="J47" s="4"/>
    </row>
    <row r="48" spans="1:10" s="5" customFormat="1" ht="21.75" customHeight="1">
      <c r="A48" s="12" t="s">
        <v>43</v>
      </c>
      <c r="B48" s="9">
        <v>1773.4</v>
      </c>
      <c r="C48" s="9">
        <v>1750.5</v>
      </c>
      <c r="D48" s="55">
        <v>2112.44086</v>
      </c>
      <c r="E48" s="9">
        <f t="shared" si="7"/>
        <v>339.04086000000007</v>
      </c>
      <c r="F48" s="9">
        <f t="shared" si="5"/>
        <v>361.94086000000016</v>
      </c>
      <c r="G48" s="9">
        <f t="shared" si="8"/>
        <v>119.1181267621518</v>
      </c>
      <c r="H48" s="10">
        <f t="shared" si="6"/>
        <v>120.67642730648387</v>
      </c>
      <c r="J48" s="4"/>
    </row>
    <row r="49" spans="1:10" s="5" customFormat="1" ht="21.75" customHeight="1">
      <c r="A49" s="12" t="s">
        <v>44</v>
      </c>
      <c r="B49" s="9">
        <v>119</v>
      </c>
      <c r="C49" s="9">
        <v>118</v>
      </c>
      <c r="D49" s="55">
        <v>214.93338</v>
      </c>
      <c r="E49" s="9">
        <f t="shared" si="7"/>
        <v>95.93338</v>
      </c>
      <c r="F49" s="9">
        <f t="shared" si="5"/>
        <v>96.93338</v>
      </c>
      <c r="G49" s="9">
        <f t="shared" si="8"/>
        <v>180.6162857142857</v>
      </c>
      <c r="H49" s="10">
        <f t="shared" si="6"/>
        <v>182.1469322033898</v>
      </c>
      <c r="J49" s="4"/>
    </row>
    <row r="50" spans="1:10" s="5" customFormat="1" ht="21.75" customHeight="1">
      <c r="A50" s="12" t="s">
        <v>45</v>
      </c>
      <c r="B50" s="9">
        <v>1079.7</v>
      </c>
      <c r="C50" s="9">
        <v>1106.6</v>
      </c>
      <c r="D50" s="55">
        <v>1276.65255</v>
      </c>
      <c r="E50" s="9">
        <f t="shared" si="7"/>
        <v>196.95254999999997</v>
      </c>
      <c r="F50" s="9">
        <f t="shared" si="5"/>
        <v>170.0525500000001</v>
      </c>
      <c r="G50" s="9">
        <f t="shared" si="8"/>
        <v>118.24141428174492</v>
      </c>
      <c r="H50" s="10">
        <f t="shared" si="6"/>
        <v>115.36712000722937</v>
      </c>
      <c r="J50" s="4"/>
    </row>
    <row r="51" spans="1:10" s="5" customFormat="1" ht="21.75" customHeight="1">
      <c r="A51" s="12" t="s">
        <v>46</v>
      </c>
      <c r="B51" s="9">
        <v>252.5</v>
      </c>
      <c r="C51" s="9">
        <v>270.5</v>
      </c>
      <c r="D51" s="55">
        <v>293.96902</v>
      </c>
      <c r="E51" s="9">
        <f t="shared" si="7"/>
        <v>41.46902</v>
      </c>
      <c r="F51" s="9">
        <f t="shared" si="5"/>
        <v>23.46902</v>
      </c>
      <c r="G51" s="9">
        <f t="shared" si="8"/>
        <v>116.42337425742575</v>
      </c>
      <c r="H51" s="10">
        <f t="shared" si="6"/>
        <v>108.67616266173752</v>
      </c>
      <c r="J51" s="4"/>
    </row>
    <row r="52" spans="1:10" s="5" customFormat="1" ht="21.75" customHeight="1">
      <c r="A52" s="12" t="s">
        <v>47</v>
      </c>
      <c r="B52" s="9">
        <v>607.5</v>
      </c>
      <c r="C52" s="9">
        <v>609</v>
      </c>
      <c r="D52" s="55">
        <v>407.4957</v>
      </c>
      <c r="E52" s="9">
        <f t="shared" si="7"/>
        <v>-200.0043</v>
      </c>
      <c r="F52" s="9">
        <f t="shared" si="5"/>
        <v>-201.5043</v>
      </c>
      <c r="G52" s="9">
        <f t="shared" si="8"/>
        <v>67.07748148148148</v>
      </c>
      <c r="H52" s="10">
        <f t="shared" si="6"/>
        <v>66.91226600985222</v>
      </c>
      <c r="J52" s="4"/>
    </row>
    <row r="53" spans="1:10" s="5" customFormat="1" ht="21.75" customHeight="1">
      <c r="A53" s="12" t="s">
        <v>48</v>
      </c>
      <c r="B53" s="9">
        <v>128.5</v>
      </c>
      <c r="C53" s="9">
        <v>131.5</v>
      </c>
      <c r="D53" s="55">
        <v>153.28834</v>
      </c>
      <c r="E53" s="9">
        <f t="shared" si="7"/>
        <v>24.788340000000005</v>
      </c>
      <c r="F53" s="9">
        <f t="shared" si="5"/>
        <v>21.788340000000005</v>
      </c>
      <c r="G53" s="9">
        <f t="shared" si="8"/>
        <v>119.29053696498056</v>
      </c>
      <c r="H53" s="10">
        <f t="shared" si="6"/>
        <v>116.56907984790874</v>
      </c>
      <c r="J53" s="4"/>
    </row>
    <row r="54" spans="1:11" s="5" customFormat="1" ht="21.75" customHeight="1">
      <c r="A54" s="11" t="s">
        <v>134</v>
      </c>
      <c r="B54" s="86">
        <v>49254.00593999999</v>
      </c>
      <c r="C54" s="86">
        <v>56170.608</v>
      </c>
      <c r="D54" s="86">
        <v>68991.3432</v>
      </c>
      <c r="E54" s="47">
        <f t="shared" si="7"/>
        <v>19737.337260000015</v>
      </c>
      <c r="F54" s="47">
        <f t="shared" si="5"/>
        <v>12820.735200000003</v>
      </c>
      <c r="G54" s="47">
        <f t="shared" si="8"/>
        <v>140.0725522387835</v>
      </c>
      <c r="H54" s="70">
        <f t="shared" si="6"/>
        <v>122.82463312485422</v>
      </c>
      <c r="I54" s="83"/>
      <c r="J54" s="83"/>
      <c r="K54" s="83"/>
    </row>
    <row r="55" spans="1:11" s="5" customFormat="1" ht="21.75" customHeight="1">
      <c r="A55" s="12" t="s">
        <v>49</v>
      </c>
      <c r="B55" s="9">
        <v>38741.2</v>
      </c>
      <c r="C55" s="9">
        <v>38779.98</v>
      </c>
      <c r="D55" s="55">
        <v>51684.57813</v>
      </c>
      <c r="E55" s="9">
        <f t="shared" si="7"/>
        <v>12943.378130000005</v>
      </c>
      <c r="F55" s="9">
        <f t="shared" si="5"/>
        <v>12904.598129999998</v>
      </c>
      <c r="G55" s="9">
        <f t="shared" si="8"/>
        <v>133.4098534118716</v>
      </c>
      <c r="H55" s="10">
        <f t="shared" si="6"/>
        <v>133.27644348965626</v>
      </c>
      <c r="I55" s="4"/>
      <c r="J55" s="4"/>
      <c r="K55" s="4"/>
    </row>
    <row r="56" spans="1:11" s="5" customFormat="1" ht="21.75" customHeight="1">
      <c r="A56" s="12" t="s">
        <v>50</v>
      </c>
      <c r="B56" s="9">
        <v>282</v>
      </c>
      <c r="C56" s="9">
        <v>460</v>
      </c>
      <c r="D56" s="55">
        <v>422.71543</v>
      </c>
      <c r="E56" s="9">
        <f t="shared" si="7"/>
        <v>140.71543000000003</v>
      </c>
      <c r="F56" s="9">
        <f t="shared" si="5"/>
        <v>-37.284569999999974</v>
      </c>
      <c r="G56" s="9">
        <f t="shared" si="8"/>
        <v>149.89908865248228</v>
      </c>
      <c r="H56" s="10">
        <f t="shared" si="6"/>
        <v>91.89465869565218</v>
      </c>
      <c r="I56" s="83"/>
      <c r="J56" s="83"/>
      <c r="K56" s="83"/>
    </row>
    <row r="57" spans="1:10" s="5" customFormat="1" ht="21.75" customHeight="1">
      <c r="A57" s="12" t="s">
        <v>51</v>
      </c>
      <c r="B57" s="85">
        <v>523</v>
      </c>
      <c r="C57" s="9">
        <v>782</v>
      </c>
      <c r="D57" s="55">
        <v>1149.56608</v>
      </c>
      <c r="E57" s="9">
        <f t="shared" si="7"/>
        <v>626.56608</v>
      </c>
      <c r="F57" s="9">
        <f t="shared" si="5"/>
        <v>367.56608000000006</v>
      </c>
      <c r="G57" s="9">
        <f t="shared" si="8"/>
        <v>219.80230975143405</v>
      </c>
      <c r="H57" s="10">
        <f t="shared" si="6"/>
        <v>147.0033350383632</v>
      </c>
      <c r="J57" s="4"/>
    </row>
    <row r="58" spans="1:10" s="5" customFormat="1" ht="21.75" customHeight="1">
      <c r="A58" s="12" t="s">
        <v>52</v>
      </c>
      <c r="B58" s="9">
        <v>511.2</v>
      </c>
      <c r="C58" s="9">
        <v>511.2</v>
      </c>
      <c r="D58" s="55">
        <v>422.93684</v>
      </c>
      <c r="E58" s="9">
        <f t="shared" si="7"/>
        <v>-88.26315999999997</v>
      </c>
      <c r="F58" s="9">
        <f t="shared" si="5"/>
        <v>-88.26315999999997</v>
      </c>
      <c r="G58" s="9">
        <f t="shared" si="8"/>
        <v>82.73412363067293</v>
      </c>
      <c r="H58" s="10">
        <f t="shared" si="6"/>
        <v>82.73412363067293</v>
      </c>
      <c r="J58" s="4"/>
    </row>
    <row r="59" spans="1:10" s="5" customFormat="1" ht="21.75" customHeight="1">
      <c r="A59" s="12" t="s">
        <v>53</v>
      </c>
      <c r="B59" s="9">
        <v>1003.496</v>
      </c>
      <c r="C59" s="9">
        <v>6715.498</v>
      </c>
      <c r="D59" s="55">
        <v>6781.83339</v>
      </c>
      <c r="E59" s="9">
        <f t="shared" si="7"/>
        <v>5778.33739</v>
      </c>
      <c r="F59" s="9">
        <f t="shared" si="5"/>
        <v>66.33539000000019</v>
      </c>
      <c r="G59" s="9">
        <f t="shared" si="8"/>
        <v>675.8206699378972</v>
      </c>
      <c r="H59" s="10">
        <f t="shared" si="6"/>
        <v>100.987795543979</v>
      </c>
      <c r="J59" s="4"/>
    </row>
    <row r="60" spans="1:10" s="5" customFormat="1" ht="21.75" customHeight="1">
      <c r="A60" s="12" t="s">
        <v>54</v>
      </c>
      <c r="B60" s="9">
        <v>103.7</v>
      </c>
      <c r="C60" s="9">
        <v>103.9</v>
      </c>
      <c r="D60" s="55">
        <v>204.19275</v>
      </c>
      <c r="E60" s="9">
        <f t="shared" si="7"/>
        <v>100.49274999999999</v>
      </c>
      <c r="F60" s="9">
        <f t="shared" si="5"/>
        <v>100.29274999999998</v>
      </c>
      <c r="G60" s="9">
        <f t="shared" si="8"/>
        <v>196.90718418514945</v>
      </c>
      <c r="H60" s="10">
        <f t="shared" si="6"/>
        <v>196.5281520692974</v>
      </c>
      <c r="J60" s="4"/>
    </row>
    <row r="61" spans="1:10" s="5" customFormat="1" ht="21.75" customHeight="1">
      <c r="A61" s="12" t="s">
        <v>55</v>
      </c>
      <c r="B61" s="9">
        <v>875.5</v>
      </c>
      <c r="C61" s="9">
        <v>878</v>
      </c>
      <c r="D61" s="55">
        <v>1079.0548</v>
      </c>
      <c r="E61" s="9">
        <f t="shared" si="7"/>
        <v>203.5547999999999</v>
      </c>
      <c r="F61" s="9">
        <f t="shared" si="5"/>
        <v>201.0547999999999</v>
      </c>
      <c r="G61" s="9">
        <f t="shared" si="8"/>
        <v>123.25011993146772</v>
      </c>
      <c r="H61" s="10">
        <f t="shared" si="6"/>
        <v>122.8991799544419</v>
      </c>
      <c r="J61" s="4"/>
    </row>
    <row r="62" spans="1:10" s="5" customFormat="1" ht="21.75" customHeight="1">
      <c r="A62" s="12" t="s">
        <v>56</v>
      </c>
      <c r="B62" s="9">
        <v>406.1</v>
      </c>
      <c r="C62" s="9">
        <v>313.88</v>
      </c>
      <c r="D62" s="55">
        <v>350.17103</v>
      </c>
      <c r="E62" s="9">
        <f t="shared" si="7"/>
        <v>-55.92897000000005</v>
      </c>
      <c r="F62" s="9">
        <f t="shared" si="5"/>
        <v>36.29102999999998</v>
      </c>
      <c r="G62" s="9">
        <f t="shared" si="8"/>
        <v>86.2277837970943</v>
      </c>
      <c r="H62" s="10">
        <f t="shared" si="6"/>
        <v>111.56207149229004</v>
      </c>
      <c r="J62" s="4"/>
    </row>
    <row r="63" spans="1:10" s="5" customFormat="1" ht="21.75" customHeight="1">
      <c r="A63" s="12" t="s">
        <v>57</v>
      </c>
      <c r="B63" s="9">
        <v>669.39994</v>
      </c>
      <c r="C63" s="9">
        <v>743.744</v>
      </c>
      <c r="D63" s="55">
        <v>939.77169</v>
      </c>
      <c r="E63" s="9">
        <f t="shared" si="7"/>
        <v>270.37175</v>
      </c>
      <c r="F63" s="9">
        <f t="shared" si="5"/>
        <v>196.02769</v>
      </c>
      <c r="G63" s="9">
        <f t="shared" si="8"/>
        <v>140.39016645265906</v>
      </c>
      <c r="H63" s="10">
        <f t="shared" si="6"/>
        <v>126.35687682858618</v>
      </c>
      <c r="J63" s="4"/>
    </row>
    <row r="64" spans="1:10" s="5" customFormat="1" ht="21.75" customHeight="1">
      <c r="A64" s="12" t="s">
        <v>58</v>
      </c>
      <c r="B64" s="9">
        <v>6053.41</v>
      </c>
      <c r="C64" s="9">
        <v>6795.406</v>
      </c>
      <c r="D64" s="55">
        <v>5851.35782</v>
      </c>
      <c r="E64" s="9">
        <f t="shared" si="7"/>
        <v>-202.05217999999968</v>
      </c>
      <c r="F64" s="9">
        <f t="shared" si="5"/>
        <v>-944.0481799999998</v>
      </c>
      <c r="G64" s="9">
        <f t="shared" si="8"/>
        <v>96.66217586451273</v>
      </c>
      <c r="H64" s="10">
        <f t="shared" si="6"/>
        <v>86.10755295562915</v>
      </c>
      <c r="J64" s="4"/>
    </row>
    <row r="65" spans="1:10" s="5" customFormat="1" ht="21.75" customHeight="1">
      <c r="A65" s="12" t="s">
        <v>59</v>
      </c>
      <c r="B65" s="9">
        <v>85</v>
      </c>
      <c r="C65" s="9">
        <v>87</v>
      </c>
      <c r="D65" s="55">
        <v>105.16524</v>
      </c>
      <c r="E65" s="9">
        <f t="shared" si="7"/>
        <v>20.165239999999997</v>
      </c>
      <c r="F65" s="9">
        <f t="shared" si="5"/>
        <v>18.165239999999997</v>
      </c>
      <c r="G65" s="9">
        <f t="shared" si="8"/>
        <v>123.72381176470589</v>
      </c>
      <c r="H65" s="10">
        <f t="shared" si="6"/>
        <v>120.87958620689653</v>
      </c>
      <c r="J65" s="4"/>
    </row>
    <row r="66" spans="1:11" s="14" customFormat="1" ht="21.75" customHeight="1">
      <c r="A66" s="11" t="s">
        <v>135</v>
      </c>
      <c r="B66" s="86">
        <v>21098.500000000004</v>
      </c>
      <c r="C66" s="86">
        <v>21505.449999999997</v>
      </c>
      <c r="D66" s="86">
        <v>19880.95703</v>
      </c>
      <c r="E66" s="47">
        <f t="shared" si="7"/>
        <v>-1217.5429700000022</v>
      </c>
      <c r="F66" s="47">
        <f aca="true" t="shared" si="9" ref="F66:F97">D66-C66</f>
        <v>-1624.4929699999957</v>
      </c>
      <c r="G66" s="47">
        <f t="shared" si="8"/>
        <v>94.22924392729341</v>
      </c>
      <c r="H66" s="70">
        <f aca="true" t="shared" si="10" ref="H66:H97">D66/C66*100</f>
        <v>92.44613356149257</v>
      </c>
      <c r="I66" s="84"/>
      <c r="J66" s="84"/>
      <c r="K66" s="84"/>
    </row>
    <row r="67" spans="1:11" s="5" customFormat="1" ht="21.75" customHeight="1">
      <c r="A67" s="12" t="s">
        <v>60</v>
      </c>
      <c r="B67" s="9">
        <v>14450.5</v>
      </c>
      <c r="C67" s="9">
        <v>14559.8</v>
      </c>
      <c r="D67" s="55">
        <v>14164.25434</v>
      </c>
      <c r="E67" s="9">
        <f t="shared" si="7"/>
        <v>-286.2456600000005</v>
      </c>
      <c r="F67" s="9">
        <f t="shared" si="9"/>
        <v>-395.54565999999977</v>
      </c>
      <c r="G67" s="9">
        <f t="shared" si="8"/>
        <v>98.01912971869486</v>
      </c>
      <c r="H67" s="10">
        <f t="shared" si="10"/>
        <v>97.28330292998531</v>
      </c>
      <c r="I67" s="4"/>
      <c r="J67" s="4"/>
      <c r="K67" s="4"/>
    </row>
    <row r="68" spans="1:11" s="5" customFormat="1" ht="21.75" customHeight="1">
      <c r="A68" s="12" t="s">
        <v>61</v>
      </c>
      <c r="B68" s="9">
        <v>789.4</v>
      </c>
      <c r="C68" s="9">
        <v>808.2</v>
      </c>
      <c r="D68" s="55">
        <v>521.36638</v>
      </c>
      <c r="E68" s="9">
        <f t="shared" si="7"/>
        <v>-268.0336199999999</v>
      </c>
      <c r="F68" s="9">
        <f t="shared" si="9"/>
        <v>-286.83362</v>
      </c>
      <c r="G68" s="9">
        <f t="shared" si="8"/>
        <v>66.04590575120345</v>
      </c>
      <c r="H68" s="10">
        <f t="shared" si="10"/>
        <v>64.50957436278149</v>
      </c>
      <c r="I68" s="83"/>
      <c r="J68" s="83"/>
      <c r="K68" s="83"/>
    </row>
    <row r="69" spans="1:10" s="5" customFormat="1" ht="21.75" customHeight="1">
      <c r="A69" s="12" t="s">
        <v>62</v>
      </c>
      <c r="B69" s="9">
        <v>1547.4</v>
      </c>
      <c r="C69" s="9">
        <v>1303.5</v>
      </c>
      <c r="D69" s="55">
        <v>1709.37757</v>
      </c>
      <c r="E69" s="9">
        <f t="shared" si="7"/>
        <v>161.97757000000001</v>
      </c>
      <c r="F69" s="9">
        <f t="shared" si="9"/>
        <v>405.8775700000001</v>
      </c>
      <c r="G69" s="9">
        <f t="shared" si="8"/>
        <v>110.46772457024687</v>
      </c>
      <c r="H69" s="10">
        <f t="shared" si="10"/>
        <v>131.1375197545071</v>
      </c>
      <c r="J69" s="4"/>
    </row>
    <row r="70" spans="1:10" s="5" customFormat="1" ht="21.75" customHeight="1">
      <c r="A70" s="12" t="s">
        <v>63</v>
      </c>
      <c r="B70" s="9">
        <v>746.4</v>
      </c>
      <c r="C70" s="9">
        <v>862.3</v>
      </c>
      <c r="D70" s="55">
        <v>626.94466</v>
      </c>
      <c r="E70" s="9">
        <f t="shared" si="7"/>
        <v>-119.45533999999998</v>
      </c>
      <c r="F70" s="9">
        <f t="shared" si="9"/>
        <v>-235.35533999999996</v>
      </c>
      <c r="G70" s="9">
        <f t="shared" si="8"/>
        <v>83.99580117899251</v>
      </c>
      <c r="H70" s="10">
        <f t="shared" si="10"/>
        <v>72.70609532645251</v>
      </c>
      <c r="J70" s="4"/>
    </row>
    <row r="71" spans="1:10" s="5" customFormat="1" ht="21.75" customHeight="1">
      <c r="A71" s="12" t="s">
        <v>64</v>
      </c>
      <c r="B71" s="9">
        <v>2418.4</v>
      </c>
      <c r="C71" s="9">
        <v>2685.76</v>
      </c>
      <c r="D71" s="55">
        <v>1836.82346</v>
      </c>
      <c r="E71" s="9">
        <f t="shared" si="7"/>
        <v>-581.57654</v>
      </c>
      <c r="F71" s="9">
        <f t="shared" si="9"/>
        <v>-848.9365400000002</v>
      </c>
      <c r="G71" s="9">
        <f t="shared" si="8"/>
        <v>75.95201207409858</v>
      </c>
      <c r="H71" s="10">
        <f t="shared" si="10"/>
        <v>68.3911987668295</v>
      </c>
      <c r="J71" s="4"/>
    </row>
    <row r="72" spans="1:10" s="5" customFormat="1" ht="21.75" customHeight="1">
      <c r="A72" s="12" t="s">
        <v>65</v>
      </c>
      <c r="B72" s="9">
        <v>1146.4</v>
      </c>
      <c r="C72" s="9">
        <v>1285.89</v>
      </c>
      <c r="D72" s="55">
        <v>1022.19062</v>
      </c>
      <c r="E72" s="9">
        <f aca="true" t="shared" si="11" ref="E72:E103">D72-B72</f>
        <v>-124.20938000000012</v>
      </c>
      <c r="F72" s="9">
        <f t="shared" si="9"/>
        <v>-263.69938000000013</v>
      </c>
      <c r="G72" s="9">
        <f aca="true" t="shared" si="12" ref="G72:G103">D72/B72*100</f>
        <v>89.16526692254013</v>
      </c>
      <c r="H72" s="10">
        <f t="shared" si="10"/>
        <v>79.4928508659372</v>
      </c>
      <c r="J72" s="4"/>
    </row>
    <row r="73" spans="1:11" s="5" customFormat="1" ht="21.75" customHeight="1">
      <c r="A73" s="11" t="s">
        <v>141</v>
      </c>
      <c r="B73" s="47">
        <v>56850.65</v>
      </c>
      <c r="C73" s="47">
        <v>58725.399999999994</v>
      </c>
      <c r="D73" s="47">
        <v>64359.86993000001</v>
      </c>
      <c r="E73" s="47">
        <f t="shared" si="11"/>
        <v>7509.219930000007</v>
      </c>
      <c r="F73" s="47">
        <f t="shared" si="9"/>
        <v>5634.469930000014</v>
      </c>
      <c r="G73" s="47">
        <f t="shared" si="12"/>
        <v>113.20867910920984</v>
      </c>
      <c r="H73" s="70">
        <f t="shared" si="10"/>
        <v>109.5946046003944</v>
      </c>
      <c r="I73" s="83"/>
      <c r="J73" s="83"/>
      <c r="K73" s="83"/>
    </row>
    <row r="74" spans="1:11" s="5" customFormat="1" ht="21.75" customHeight="1">
      <c r="A74" s="12" t="s">
        <v>66</v>
      </c>
      <c r="B74" s="9">
        <v>42313.55</v>
      </c>
      <c r="C74" s="9">
        <v>42965.6</v>
      </c>
      <c r="D74" s="55">
        <v>50861.07123</v>
      </c>
      <c r="E74" s="9">
        <f t="shared" si="11"/>
        <v>8547.521229999998</v>
      </c>
      <c r="F74" s="9">
        <f t="shared" si="9"/>
        <v>7895.471230000003</v>
      </c>
      <c r="G74" s="9">
        <f t="shared" si="12"/>
        <v>120.2004351561143</v>
      </c>
      <c r="H74" s="10">
        <f t="shared" si="10"/>
        <v>118.37626200960769</v>
      </c>
      <c r="I74" s="4"/>
      <c r="J74" s="4"/>
      <c r="K74" s="4"/>
    </row>
    <row r="75" spans="1:11" s="5" customFormat="1" ht="21.75" customHeight="1">
      <c r="A75" s="12" t="s">
        <v>67</v>
      </c>
      <c r="B75" s="9">
        <v>1080</v>
      </c>
      <c r="C75" s="9">
        <v>1313</v>
      </c>
      <c r="D75" s="55">
        <v>1105.81445</v>
      </c>
      <c r="E75" s="9">
        <f t="shared" si="11"/>
        <v>25.81445000000008</v>
      </c>
      <c r="F75" s="9">
        <f t="shared" si="9"/>
        <v>-207.18554999999992</v>
      </c>
      <c r="G75" s="9">
        <f t="shared" si="12"/>
        <v>102.39022685185186</v>
      </c>
      <c r="H75" s="10">
        <f t="shared" si="10"/>
        <v>84.22044554455445</v>
      </c>
      <c r="I75" s="83"/>
      <c r="J75" s="83"/>
      <c r="K75" s="83"/>
    </row>
    <row r="76" spans="1:10" s="5" customFormat="1" ht="21.75" customHeight="1">
      <c r="A76" s="12" t="s">
        <v>68</v>
      </c>
      <c r="B76" s="9">
        <v>1382</v>
      </c>
      <c r="C76" s="9">
        <v>1362</v>
      </c>
      <c r="D76" s="55">
        <v>790.16412</v>
      </c>
      <c r="E76" s="9">
        <f t="shared" si="11"/>
        <v>-591.83588</v>
      </c>
      <c r="F76" s="9">
        <f t="shared" si="9"/>
        <v>-571.83588</v>
      </c>
      <c r="G76" s="9">
        <f t="shared" si="12"/>
        <v>57.17540665701881</v>
      </c>
      <c r="H76" s="10">
        <f t="shared" si="10"/>
        <v>58.01498678414097</v>
      </c>
      <c r="J76" s="4"/>
    </row>
    <row r="77" spans="1:10" s="5" customFormat="1" ht="21.75" customHeight="1">
      <c r="A77" s="12" t="s">
        <v>69</v>
      </c>
      <c r="B77" s="9">
        <v>1266.9</v>
      </c>
      <c r="C77" s="9">
        <v>1384.9</v>
      </c>
      <c r="D77" s="55">
        <v>768.28993</v>
      </c>
      <c r="E77" s="9">
        <f t="shared" si="11"/>
        <v>-498.61007000000006</v>
      </c>
      <c r="F77" s="9">
        <f t="shared" si="9"/>
        <v>-616.6100700000001</v>
      </c>
      <c r="G77" s="9">
        <f t="shared" si="12"/>
        <v>60.64329702423238</v>
      </c>
      <c r="H77" s="10">
        <f t="shared" si="10"/>
        <v>55.47620261390714</v>
      </c>
      <c r="J77" s="4"/>
    </row>
    <row r="78" spans="1:10" s="5" customFormat="1" ht="21.75" customHeight="1">
      <c r="A78" s="12" t="s">
        <v>70</v>
      </c>
      <c r="B78" s="9">
        <v>2831.3</v>
      </c>
      <c r="C78" s="9">
        <v>3588.5</v>
      </c>
      <c r="D78" s="55">
        <v>3038.73561</v>
      </c>
      <c r="E78" s="9">
        <f t="shared" si="11"/>
        <v>207.43561</v>
      </c>
      <c r="F78" s="9">
        <f t="shared" si="9"/>
        <v>-549.7643899999998</v>
      </c>
      <c r="G78" s="9">
        <f t="shared" si="12"/>
        <v>107.32651467523753</v>
      </c>
      <c r="H78" s="10">
        <f t="shared" si="10"/>
        <v>84.67982750452836</v>
      </c>
      <c r="J78" s="4"/>
    </row>
    <row r="79" spans="1:10" s="5" customFormat="1" ht="21.75" customHeight="1">
      <c r="A79" s="12" t="s">
        <v>71</v>
      </c>
      <c r="B79" s="9">
        <v>994</v>
      </c>
      <c r="C79" s="9">
        <v>525.5</v>
      </c>
      <c r="D79" s="55">
        <v>1618.11193</v>
      </c>
      <c r="E79" s="9">
        <f t="shared" si="11"/>
        <v>624.11193</v>
      </c>
      <c r="F79" s="9">
        <f t="shared" si="9"/>
        <v>1092.61193</v>
      </c>
      <c r="G79" s="9">
        <f t="shared" si="12"/>
        <v>162.78792052313884</v>
      </c>
      <c r="H79" s="10">
        <f t="shared" si="10"/>
        <v>307.9185404376784</v>
      </c>
      <c r="J79" s="4"/>
    </row>
    <row r="80" spans="1:10" s="5" customFormat="1" ht="21.75" customHeight="1">
      <c r="A80" s="12" t="s">
        <v>72</v>
      </c>
      <c r="B80" s="9">
        <v>573</v>
      </c>
      <c r="C80" s="9">
        <v>598</v>
      </c>
      <c r="D80" s="55">
        <v>369.01793</v>
      </c>
      <c r="E80" s="9">
        <f t="shared" si="11"/>
        <v>-203.98207000000002</v>
      </c>
      <c r="F80" s="9">
        <f t="shared" si="9"/>
        <v>-228.98207000000002</v>
      </c>
      <c r="G80" s="9">
        <f t="shared" si="12"/>
        <v>64.40103490401395</v>
      </c>
      <c r="H80" s="10">
        <f t="shared" si="10"/>
        <v>61.708683946488286</v>
      </c>
      <c r="J80" s="4"/>
    </row>
    <row r="81" spans="1:10" s="5" customFormat="1" ht="21.75" customHeight="1">
      <c r="A81" s="12" t="s">
        <v>73</v>
      </c>
      <c r="B81" s="9">
        <v>890</v>
      </c>
      <c r="C81" s="9">
        <v>1110</v>
      </c>
      <c r="D81" s="55">
        <v>804.02231</v>
      </c>
      <c r="E81" s="9">
        <f t="shared" si="11"/>
        <v>-85.97769000000005</v>
      </c>
      <c r="F81" s="9">
        <f t="shared" si="9"/>
        <v>-305.97769000000005</v>
      </c>
      <c r="G81" s="9">
        <f t="shared" si="12"/>
        <v>90.33958539325843</v>
      </c>
      <c r="H81" s="10">
        <f t="shared" si="10"/>
        <v>72.43444234234234</v>
      </c>
      <c r="J81" s="4"/>
    </row>
    <row r="82" spans="1:10" s="5" customFormat="1" ht="21.75" customHeight="1">
      <c r="A82" s="12" t="s">
        <v>74</v>
      </c>
      <c r="B82" s="9">
        <v>1243.2</v>
      </c>
      <c r="C82" s="9">
        <v>1293.2</v>
      </c>
      <c r="D82" s="55">
        <v>990.60787</v>
      </c>
      <c r="E82" s="9">
        <f t="shared" si="11"/>
        <v>-252.59213</v>
      </c>
      <c r="F82" s="9">
        <f t="shared" si="9"/>
        <v>-302.59213</v>
      </c>
      <c r="G82" s="9">
        <f t="shared" si="12"/>
        <v>79.68210022522523</v>
      </c>
      <c r="H82" s="10">
        <f t="shared" si="10"/>
        <v>76.60128905041756</v>
      </c>
      <c r="J82" s="4"/>
    </row>
    <row r="83" spans="1:10" s="5" customFormat="1" ht="21.75" customHeight="1">
      <c r="A83" s="12" t="s">
        <v>75</v>
      </c>
      <c r="B83" s="9">
        <v>1037.4</v>
      </c>
      <c r="C83" s="9">
        <v>1060.2</v>
      </c>
      <c r="D83" s="55">
        <v>904.14048</v>
      </c>
      <c r="E83" s="9">
        <f t="shared" si="11"/>
        <v>-133.25952000000007</v>
      </c>
      <c r="F83" s="9">
        <f t="shared" si="9"/>
        <v>-156.05952000000002</v>
      </c>
      <c r="G83" s="9">
        <f t="shared" si="12"/>
        <v>87.15447079236553</v>
      </c>
      <c r="H83" s="10">
        <f t="shared" si="10"/>
        <v>85.28018109790605</v>
      </c>
      <c r="J83" s="4"/>
    </row>
    <row r="84" spans="1:10" s="5" customFormat="1" ht="21.75" customHeight="1">
      <c r="A84" s="12" t="s">
        <v>76</v>
      </c>
      <c r="B84" s="9">
        <v>356.6</v>
      </c>
      <c r="C84" s="9">
        <v>557</v>
      </c>
      <c r="D84" s="55">
        <v>516.88936</v>
      </c>
      <c r="E84" s="9">
        <f t="shared" si="11"/>
        <v>160.28936</v>
      </c>
      <c r="F84" s="9">
        <f t="shared" si="9"/>
        <v>-40.11063999999999</v>
      </c>
      <c r="G84" s="9">
        <f t="shared" si="12"/>
        <v>144.9493438025799</v>
      </c>
      <c r="H84" s="10">
        <f t="shared" si="10"/>
        <v>92.7988078994614</v>
      </c>
      <c r="J84" s="4"/>
    </row>
    <row r="85" spans="1:10" s="5" customFormat="1" ht="21.75" customHeight="1">
      <c r="A85" s="12" t="s">
        <v>77</v>
      </c>
      <c r="B85" s="9">
        <v>1274.7</v>
      </c>
      <c r="C85" s="9">
        <v>1309.5</v>
      </c>
      <c r="D85" s="55">
        <v>1019.26258</v>
      </c>
      <c r="E85" s="9">
        <f t="shared" si="11"/>
        <v>-255.4374200000001</v>
      </c>
      <c r="F85" s="9">
        <f t="shared" si="9"/>
        <v>-290.23742000000004</v>
      </c>
      <c r="G85" s="9">
        <f t="shared" si="12"/>
        <v>79.9609774848984</v>
      </c>
      <c r="H85" s="10">
        <f t="shared" si="10"/>
        <v>77.83601221840397</v>
      </c>
      <c r="J85" s="4"/>
    </row>
    <row r="86" spans="1:10" s="5" customFormat="1" ht="21.75" customHeight="1">
      <c r="A86" s="12" t="s">
        <v>78</v>
      </c>
      <c r="B86" s="9">
        <v>1608</v>
      </c>
      <c r="C86" s="9">
        <v>1658</v>
      </c>
      <c r="D86" s="55">
        <v>1573.74213</v>
      </c>
      <c r="E86" s="9">
        <f t="shared" si="11"/>
        <v>-34.25786999999991</v>
      </c>
      <c r="F86" s="9">
        <f t="shared" si="9"/>
        <v>-84.25786999999991</v>
      </c>
      <c r="G86" s="9">
        <f t="shared" si="12"/>
        <v>97.86953544776121</v>
      </c>
      <c r="H86" s="10">
        <f t="shared" si="10"/>
        <v>94.91810193003619</v>
      </c>
      <c r="J86" s="4"/>
    </row>
    <row r="87" spans="1:11" s="5" customFormat="1" ht="21.75" customHeight="1">
      <c r="A87" s="11" t="s">
        <v>136</v>
      </c>
      <c r="B87" s="47">
        <v>44320.399999999994</v>
      </c>
      <c r="C87" s="47">
        <v>48457.008</v>
      </c>
      <c r="D87" s="47">
        <v>49097.42974</v>
      </c>
      <c r="E87" s="47">
        <f t="shared" si="11"/>
        <v>4777.029740000005</v>
      </c>
      <c r="F87" s="47">
        <f t="shared" si="9"/>
        <v>640.421739999998</v>
      </c>
      <c r="G87" s="47">
        <f t="shared" si="12"/>
        <v>110.77839942780301</v>
      </c>
      <c r="H87" s="70">
        <f t="shared" si="10"/>
        <v>101.32162873118374</v>
      </c>
      <c r="I87" s="83"/>
      <c r="J87" s="83"/>
      <c r="K87" s="83"/>
    </row>
    <row r="88" spans="1:11" s="5" customFormat="1" ht="21.75" customHeight="1">
      <c r="A88" s="12" t="s">
        <v>79</v>
      </c>
      <c r="B88" s="9">
        <v>33893.9</v>
      </c>
      <c r="C88" s="9">
        <v>37425.018</v>
      </c>
      <c r="D88" s="55">
        <v>37402.03538</v>
      </c>
      <c r="E88" s="9">
        <f t="shared" si="11"/>
        <v>3508.1353799999997</v>
      </c>
      <c r="F88" s="9">
        <f t="shared" si="9"/>
        <v>-22.982619999995222</v>
      </c>
      <c r="G88" s="9">
        <f t="shared" si="12"/>
        <v>110.35034439825455</v>
      </c>
      <c r="H88" s="10">
        <f t="shared" si="10"/>
        <v>99.93859022325655</v>
      </c>
      <c r="I88" s="4"/>
      <c r="J88" s="4"/>
      <c r="K88" s="4"/>
    </row>
    <row r="89" spans="1:11" s="5" customFormat="1" ht="21.75" customHeight="1">
      <c r="A89" s="12" t="s">
        <v>80</v>
      </c>
      <c r="B89" s="9">
        <v>35.1</v>
      </c>
      <c r="C89" s="9">
        <v>107.6</v>
      </c>
      <c r="D89" s="55">
        <v>75.94713</v>
      </c>
      <c r="E89" s="9">
        <f t="shared" si="11"/>
        <v>40.84713</v>
      </c>
      <c r="F89" s="9">
        <f t="shared" si="9"/>
        <v>-31.652869999999993</v>
      </c>
      <c r="G89" s="9">
        <f t="shared" si="12"/>
        <v>216.37358974358975</v>
      </c>
      <c r="H89" s="10">
        <f t="shared" si="10"/>
        <v>70.58283457249071</v>
      </c>
      <c r="I89" s="83"/>
      <c r="J89" s="83"/>
      <c r="K89" s="83"/>
    </row>
    <row r="90" spans="1:10" s="5" customFormat="1" ht="21.75" customHeight="1">
      <c r="A90" s="12" t="s">
        <v>81</v>
      </c>
      <c r="B90" s="9">
        <v>423</v>
      </c>
      <c r="C90" s="9">
        <v>421.8</v>
      </c>
      <c r="D90" s="55">
        <v>1080.31046</v>
      </c>
      <c r="E90" s="9">
        <f t="shared" si="11"/>
        <v>657.3104599999999</v>
      </c>
      <c r="F90" s="9">
        <f t="shared" si="9"/>
        <v>658.51046</v>
      </c>
      <c r="G90" s="9">
        <f t="shared" si="12"/>
        <v>255.39254373522456</v>
      </c>
      <c r="H90" s="10">
        <f t="shared" si="10"/>
        <v>256.1191228070175</v>
      </c>
      <c r="J90" s="4"/>
    </row>
    <row r="91" spans="1:10" s="5" customFormat="1" ht="21.75" customHeight="1">
      <c r="A91" s="12" t="s">
        <v>82</v>
      </c>
      <c r="B91" s="9">
        <v>187</v>
      </c>
      <c r="C91" s="9">
        <v>197</v>
      </c>
      <c r="D91" s="55">
        <v>104.99416</v>
      </c>
      <c r="E91" s="9">
        <f t="shared" si="11"/>
        <v>-82.00584</v>
      </c>
      <c r="F91" s="9">
        <f t="shared" si="9"/>
        <v>-92.00584</v>
      </c>
      <c r="G91" s="9">
        <f t="shared" si="12"/>
        <v>56.14660962566844</v>
      </c>
      <c r="H91" s="10">
        <f t="shared" si="10"/>
        <v>53.29652791878172</v>
      </c>
      <c r="J91" s="4"/>
    </row>
    <row r="92" spans="1:10" s="5" customFormat="1" ht="21.75" customHeight="1">
      <c r="A92" s="12" t="s">
        <v>83</v>
      </c>
      <c r="B92" s="9">
        <v>4656.7</v>
      </c>
      <c r="C92" s="9">
        <v>5050.2</v>
      </c>
      <c r="D92" s="55">
        <v>5586.42308</v>
      </c>
      <c r="E92" s="9">
        <f t="shared" si="11"/>
        <v>929.7230799999998</v>
      </c>
      <c r="F92" s="9">
        <f t="shared" si="9"/>
        <v>536.2230799999998</v>
      </c>
      <c r="G92" s="9">
        <f t="shared" si="12"/>
        <v>119.96527755706829</v>
      </c>
      <c r="H92" s="10">
        <f t="shared" si="10"/>
        <v>110.61785830264148</v>
      </c>
      <c r="J92" s="4"/>
    </row>
    <row r="93" spans="1:10" s="5" customFormat="1" ht="21.75" customHeight="1">
      <c r="A93" s="12" t="s">
        <v>84</v>
      </c>
      <c r="B93" s="9">
        <v>2556.6</v>
      </c>
      <c r="C93" s="9">
        <v>2642.4</v>
      </c>
      <c r="D93" s="55">
        <v>2294.13325</v>
      </c>
      <c r="E93" s="9">
        <f t="shared" si="11"/>
        <v>-262.46675000000005</v>
      </c>
      <c r="F93" s="9">
        <f t="shared" si="9"/>
        <v>-348.26675000000023</v>
      </c>
      <c r="G93" s="9">
        <f t="shared" si="12"/>
        <v>89.73375772510364</v>
      </c>
      <c r="H93" s="10">
        <f t="shared" si="10"/>
        <v>86.8200594156827</v>
      </c>
      <c r="J93" s="4"/>
    </row>
    <row r="94" spans="1:10" s="5" customFormat="1" ht="21.75" customHeight="1">
      <c r="A94" s="12" t="s">
        <v>85</v>
      </c>
      <c r="B94" s="9">
        <v>285</v>
      </c>
      <c r="C94" s="9">
        <v>286.49</v>
      </c>
      <c r="D94" s="55">
        <v>186.4928</v>
      </c>
      <c r="E94" s="9">
        <f t="shared" si="11"/>
        <v>-98.50720000000001</v>
      </c>
      <c r="F94" s="9">
        <f t="shared" si="9"/>
        <v>-99.99720000000002</v>
      </c>
      <c r="G94" s="9">
        <f t="shared" si="12"/>
        <v>65.43607017543859</v>
      </c>
      <c r="H94" s="10">
        <f t="shared" si="10"/>
        <v>65.09574505218332</v>
      </c>
      <c r="J94" s="4"/>
    </row>
    <row r="95" spans="1:10" s="5" customFormat="1" ht="21.75" customHeight="1">
      <c r="A95" s="12" t="s">
        <v>86</v>
      </c>
      <c r="B95" s="9">
        <v>2283.1</v>
      </c>
      <c r="C95" s="9">
        <v>2326.5</v>
      </c>
      <c r="D95" s="55">
        <v>2367.09348</v>
      </c>
      <c r="E95" s="9">
        <f t="shared" si="11"/>
        <v>83.99348000000009</v>
      </c>
      <c r="F95" s="9">
        <f t="shared" si="9"/>
        <v>40.59348</v>
      </c>
      <c r="G95" s="9">
        <f t="shared" si="12"/>
        <v>103.67892251762953</v>
      </c>
      <c r="H95" s="10">
        <f t="shared" si="10"/>
        <v>101.74483043197937</v>
      </c>
      <c r="J95" s="4"/>
    </row>
    <row r="96" spans="1:11" s="5" customFormat="1" ht="21.75" customHeight="1">
      <c r="A96" s="11" t="s">
        <v>137</v>
      </c>
      <c r="B96" s="47">
        <v>100103.6</v>
      </c>
      <c r="C96" s="47">
        <v>109314.93899999998</v>
      </c>
      <c r="D96" s="47">
        <v>120767.43935999999</v>
      </c>
      <c r="E96" s="47">
        <f t="shared" si="11"/>
        <v>20663.839359999984</v>
      </c>
      <c r="F96" s="47">
        <f t="shared" si="9"/>
        <v>11452.500360000005</v>
      </c>
      <c r="G96" s="47">
        <f t="shared" si="12"/>
        <v>120.64245377788609</v>
      </c>
      <c r="H96" s="70">
        <f t="shared" si="10"/>
        <v>110.47661048413522</v>
      </c>
      <c r="I96" s="83"/>
      <c r="J96" s="83"/>
      <c r="K96" s="83"/>
    </row>
    <row r="97" spans="1:11" s="5" customFormat="1" ht="21.75" customHeight="1">
      <c r="A97" s="12" t="s">
        <v>87</v>
      </c>
      <c r="B97" s="9">
        <v>72069.4</v>
      </c>
      <c r="C97" s="9">
        <v>81655.37</v>
      </c>
      <c r="D97" s="55">
        <v>89144.03505</v>
      </c>
      <c r="E97" s="9">
        <f t="shared" si="11"/>
        <v>17074.63505000001</v>
      </c>
      <c r="F97" s="9">
        <f t="shared" si="9"/>
        <v>7488.6650500000105</v>
      </c>
      <c r="G97" s="9">
        <f t="shared" si="12"/>
        <v>123.691934510347</v>
      </c>
      <c r="H97" s="10">
        <f t="shared" si="10"/>
        <v>109.17106254003872</v>
      </c>
      <c r="I97" s="4"/>
      <c r="J97" s="4"/>
      <c r="K97" s="4"/>
    </row>
    <row r="98" spans="1:11" s="5" customFormat="1" ht="21.75" customHeight="1">
      <c r="A98" s="12" t="s">
        <v>88</v>
      </c>
      <c r="B98" s="9">
        <v>437.1</v>
      </c>
      <c r="C98" s="9">
        <v>284.8</v>
      </c>
      <c r="D98" s="55">
        <v>397.59391</v>
      </c>
      <c r="E98" s="9">
        <f t="shared" si="11"/>
        <v>-39.50609000000003</v>
      </c>
      <c r="F98" s="9">
        <f aca="true" t="shared" si="13" ref="F98:F117">D98-C98</f>
        <v>112.79390999999998</v>
      </c>
      <c r="G98" s="9">
        <f t="shared" si="12"/>
        <v>90.96177304964539</v>
      </c>
      <c r="H98" s="10">
        <f aca="true" t="shared" si="14" ref="H98:H117">D98/C98*100</f>
        <v>139.6046032303371</v>
      </c>
      <c r="I98" s="83"/>
      <c r="J98" s="83"/>
      <c r="K98" s="83"/>
    </row>
    <row r="99" spans="1:10" s="5" customFormat="1" ht="21.75" customHeight="1">
      <c r="A99" s="12" t="s">
        <v>89</v>
      </c>
      <c r="B99" s="9">
        <v>198.1</v>
      </c>
      <c r="C99" s="9">
        <v>166.9</v>
      </c>
      <c r="D99" s="55">
        <v>179.18</v>
      </c>
      <c r="E99" s="9">
        <f t="shared" si="11"/>
        <v>-18.919999999999987</v>
      </c>
      <c r="F99" s="9">
        <f t="shared" si="13"/>
        <v>12.280000000000001</v>
      </c>
      <c r="G99" s="9">
        <f t="shared" si="12"/>
        <v>90.4492680464412</v>
      </c>
      <c r="H99" s="10">
        <f t="shared" si="14"/>
        <v>107.35769922109046</v>
      </c>
      <c r="J99" s="4"/>
    </row>
    <row r="100" spans="1:10" s="5" customFormat="1" ht="21.75" customHeight="1">
      <c r="A100" s="12" t="s">
        <v>90</v>
      </c>
      <c r="B100" s="9">
        <v>1019.4</v>
      </c>
      <c r="C100" s="9">
        <v>667.3</v>
      </c>
      <c r="D100" s="55">
        <v>1189.31889</v>
      </c>
      <c r="E100" s="9">
        <f t="shared" si="11"/>
        <v>169.91889000000003</v>
      </c>
      <c r="F100" s="9">
        <f t="shared" si="13"/>
        <v>522.01889</v>
      </c>
      <c r="G100" s="9">
        <f t="shared" si="12"/>
        <v>116.66851971748086</v>
      </c>
      <c r="H100" s="10">
        <f t="shared" si="14"/>
        <v>178.22851640941107</v>
      </c>
      <c r="J100" s="4"/>
    </row>
    <row r="101" spans="1:10" s="5" customFormat="1" ht="21.75" customHeight="1">
      <c r="A101" s="12" t="s">
        <v>91</v>
      </c>
      <c r="B101" s="9">
        <v>98.3</v>
      </c>
      <c r="C101" s="9">
        <v>66.4</v>
      </c>
      <c r="D101" s="55">
        <v>121.95565</v>
      </c>
      <c r="E101" s="9">
        <f t="shared" si="11"/>
        <v>23.65565000000001</v>
      </c>
      <c r="F101" s="9">
        <f t="shared" si="13"/>
        <v>55.55565</v>
      </c>
      <c r="G101" s="9">
        <f t="shared" si="12"/>
        <v>124.0647507629705</v>
      </c>
      <c r="H101" s="10">
        <f t="shared" si="14"/>
        <v>183.66814759036143</v>
      </c>
      <c r="J101" s="4"/>
    </row>
    <row r="102" spans="1:10" s="5" customFormat="1" ht="21.75" customHeight="1">
      <c r="A102" s="12" t="s">
        <v>92</v>
      </c>
      <c r="B102" s="9">
        <v>450.8</v>
      </c>
      <c r="C102" s="9">
        <v>1878.5</v>
      </c>
      <c r="D102" s="55">
        <v>3040.56803</v>
      </c>
      <c r="E102" s="9">
        <f t="shared" si="11"/>
        <v>2589.7680299999997</v>
      </c>
      <c r="F102" s="9">
        <f t="shared" si="13"/>
        <v>1162.06803</v>
      </c>
      <c r="G102" s="9">
        <f t="shared" si="12"/>
        <v>674.4827040816326</v>
      </c>
      <c r="H102" s="10">
        <f t="shared" si="14"/>
        <v>161.8614868245941</v>
      </c>
      <c r="J102" s="4"/>
    </row>
    <row r="103" spans="1:10" s="5" customFormat="1" ht="21.75" customHeight="1">
      <c r="A103" s="12" t="s">
        <v>93</v>
      </c>
      <c r="B103" s="9">
        <v>737.9</v>
      </c>
      <c r="C103" s="9">
        <v>407.7</v>
      </c>
      <c r="D103" s="55">
        <v>736.31519</v>
      </c>
      <c r="E103" s="9">
        <f t="shared" si="11"/>
        <v>-1.5848099999999476</v>
      </c>
      <c r="F103" s="9">
        <f t="shared" si="13"/>
        <v>328.61519000000004</v>
      </c>
      <c r="G103" s="9">
        <f t="shared" si="12"/>
        <v>99.78522699552785</v>
      </c>
      <c r="H103" s="10">
        <f t="shared" si="14"/>
        <v>180.6022050527349</v>
      </c>
      <c r="J103" s="4"/>
    </row>
    <row r="104" spans="1:10" s="5" customFormat="1" ht="21.75" customHeight="1">
      <c r="A104" s="12" t="s">
        <v>94</v>
      </c>
      <c r="B104" s="9">
        <v>24834.8</v>
      </c>
      <c r="C104" s="9">
        <v>24067.069</v>
      </c>
      <c r="D104" s="55">
        <v>25408.61178</v>
      </c>
      <c r="E104" s="9">
        <f aca="true" t="shared" si="15" ref="E104:E117">D104-B104</f>
        <v>573.81178</v>
      </c>
      <c r="F104" s="9">
        <f t="shared" si="13"/>
        <v>1341.5427799999998</v>
      </c>
      <c r="G104" s="9">
        <f aca="true" t="shared" si="16" ref="G104:G117">D104/B104*100</f>
        <v>102.31051500314075</v>
      </c>
      <c r="H104" s="10">
        <f t="shared" si="14"/>
        <v>105.57418429306867</v>
      </c>
      <c r="J104" s="4"/>
    </row>
    <row r="105" spans="1:10" s="5" customFormat="1" ht="21.75" customHeight="1">
      <c r="A105" s="12" t="s">
        <v>95</v>
      </c>
      <c r="B105" s="9">
        <v>257.8</v>
      </c>
      <c r="C105" s="9">
        <v>120.9</v>
      </c>
      <c r="D105" s="55">
        <v>549.86086</v>
      </c>
      <c r="E105" s="9">
        <f t="shared" si="15"/>
        <v>292.06086</v>
      </c>
      <c r="F105" s="9">
        <f t="shared" si="13"/>
        <v>428.96086</v>
      </c>
      <c r="G105" s="9">
        <f t="shared" si="16"/>
        <v>213.28970519782774</v>
      </c>
      <c r="H105" s="10">
        <f t="shared" si="14"/>
        <v>454.8063358147229</v>
      </c>
      <c r="J105" s="4"/>
    </row>
    <row r="106" spans="1:11" s="5" customFormat="1" ht="21.75" customHeight="1">
      <c r="A106" s="11" t="s">
        <v>138</v>
      </c>
      <c r="B106" s="47">
        <v>50522.29999999999</v>
      </c>
      <c r="C106" s="47">
        <v>45177.915</v>
      </c>
      <c r="D106" s="47">
        <v>52236.94493999999</v>
      </c>
      <c r="E106" s="47">
        <f t="shared" si="15"/>
        <v>1714.6449399999983</v>
      </c>
      <c r="F106" s="47">
        <f t="shared" si="13"/>
        <v>7059.029939999986</v>
      </c>
      <c r="G106" s="47">
        <f t="shared" si="16"/>
        <v>103.39383784982077</v>
      </c>
      <c r="H106" s="70">
        <f t="shared" si="14"/>
        <v>115.62495732704794</v>
      </c>
      <c r="I106" s="83"/>
      <c r="J106" s="83"/>
      <c r="K106" s="83"/>
    </row>
    <row r="107" spans="1:11" s="5" customFormat="1" ht="21.75" customHeight="1">
      <c r="A107" s="12" t="s">
        <v>96</v>
      </c>
      <c r="B107" s="9">
        <v>41944.9</v>
      </c>
      <c r="C107" s="9">
        <v>34945.21</v>
      </c>
      <c r="D107" s="55">
        <v>40885.90682</v>
      </c>
      <c r="E107" s="9">
        <f t="shared" si="15"/>
        <v>-1058.993180000005</v>
      </c>
      <c r="F107" s="9">
        <f t="shared" si="13"/>
        <v>5940.696819999997</v>
      </c>
      <c r="G107" s="9">
        <f t="shared" si="16"/>
        <v>97.47527546853132</v>
      </c>
      <c r="H107" s="10">
        <f t="shared" si="14"/>
        <v>117.00003182124246</v>
      </c>
      <c r="I107" s="4"/>
      <c r="J107" s="4"/>
      <c r="K107" s="4"/>
    </row>
    <row r="108" spans="1:11" s="5" customFormat="1" ht="21.75" customHeight="1">
      <c r="A108" s="12" t="s">
        <v>97</v>
      </c>
      <c r="B108" s="9">
        <v>1736</v>
      </c>
      <c r="C108" s="9">
        <v>1889.8</v>
      </c>
      <c r="D108" s="55">
        <v>2293.36674</v>
      </c>
      <c r="E108" s="9">
        <f t="shared" si="15"/>
        <v>557.3667399999999</v>
      </c>
      <c r="F108" s="9">
        <f t="shared" si="13"/>
        <v>403.56674</v>
      </c>
      <c r="G108" s="9">
        <f t="shared" si="16"/>
        <v>132.10637903225805</v>
      </c>
      <c r="H108" s="10">
        <f t="shared" si="14"/>
        <v>121.35499735421737</v>
      </c>
      <c r="I108" s="83"/>
      <c r="J108" s="83"/>
      <c r="K108" s="83"/>
    </row>
    <row r="109" spans="1:8" s="5" customFormat="1" ht="21.75" customHeight="1">
      <c r="A109" s="12" t="s">
        <v>98</v>
      </c>
      <c r="B109" s="9">
        <v>300</v>
      </c>
      <c r="C109" s="9">
        <v>273.2</v>
      </c>
      <c r="D109" s="55">
        <v>599.23008</v>
      </c>
      <c r="E109" s="9">
        <f t="shared" si="15"/>
        <v>299.23008000000004</v>
      </c>
      <c r="F109" s="9">
        <f t="shared" si="13"/>
        <v>326.03008000000005</v>
      </c>
      <c r="G109" s="9">
        <f t="shared" si="16"/>
        <v>199.74336000000002</v>
      </c>
      <c r="H109" s="10">
        <f t="shared" si="14"/>
        <v>219.33751098096636</v>
      </c>
    </row>
    <row r="110" spans="1:8" s="5" customFormat="1" ht="21.75" customHeight="1">
      <c r="A110" s="12" t="s">
        <v>99</v>
      </c>
      <c r="B110" s="9">
        <v>449.2</v>
      </c>
      <c r="C110" s="9">
        <v>621.48</v>
      </c>
      <c r="D110" s="55">
        <v>1032.26177</v>
      </c>
      <c r="E110" s="9">
        <f t="shared" si="15"/>
        <v>583.06177</v>
      </c>
      <c r="F110" s="9">
        <f t="shared" si="13"/>
        <v>410.78177000000005</v>
      </c>
      <c r="G110" s="9">
        <f t="shared" si="16"/>
        <v>229.8000378450579</v>
      </c>
      <c r="H110" s="10">
        <f t="shared" si="14"/>
        <v>166.0973434382442</v>
      </c>
    </row>
    <row r="111" spans="1:8" s="5" customFormat="1" ht="21.75" customHeight="1">
      <c r="A111" s="12" t="s">
        <v>100</v>
      </c>
      <c r="B111" s="9">
        <v>262.7</v>
      </c>
      <c r="C111" s="9">
        <v>343.1</v>
      </c>
      <c r="D111" s="55">
        <v>366.64537</v>
      </c>
      <c r="E111" s="9">
        <f t="shared" si="15"/>
        <v>103.94537000000003</v>
      </c>
      <c r="F111" s="9">
        <f t="shared" si="13"/>
        <v>23.54536999999999</v>
      </c>
      <c r="G111" s="9">
        <f t="shared" si="16"/>
        <v>139.5680890749905</v>
      </c>
      <c r="H111" s="10">
        <f t="shared" si="14"/>
        <v>106.86253861847857</v>
      </c>
    </row>
    <row r="112" spans="1:8" s="5" customFormat="1" ht="21.75" customHeight="1">
      <c r="A112" s="12" t="s">
        <v>101</v>
      </c>
      <c r="B112" s="9">
        <v>348.5</v>
      </c>
      <c r="C112" s="9">
        <v>484.52</v>
      </c>
      <c r="D112" s="55">
        <v>578.99472</v>
      </c>
      <c r="E112" s="9">
        <f t="shared" si="15"/>
        <v>230.49472000000003</v>
      </c>
      <c r="F112" s="9">
        <f t="shared" si="13"/>
        <v>94.47472000000005</v>
      </c>
      <c r="G112" s="9">
        <f t="shared" si="16"/>
        <v>166.139087517934</v>
      </c>
      <c r="H112" s="10">
        <f t="shared" si="14"/>
        <v>119.49862131594156</v>
      </c>
    </row>
    <row r="113" spans="1:8" s="5" customFormat="1" ht="21.75" customHeight="1">
      <c r="A113" s="12" t="s">
        <v>102</v>
      </c>
      <c r="B113" s="9">
        <v>140.7</v>
      </c>
      <c r="C113" s="9">
        <v>140.7</v>
      </c>
      <c r="D113" s="55">
        <v>197.63439</v>
      </c>
      <c r="E113" s="9">
        <f t="shared" si="15"/>
        <v>56.93439000000001</v>
      </c>
      <c r="F113" s="9">
        <f t="shared" si="13"/>
        <v>56.93439000000001</v>
      </c>
      <c r="G113" s="9">
        <f t="shared" si="16"/>
        <v>140.4650959488273</v>
      </c>
      <c r="H113" s="10">
        <f t="shared" si="14"/>
        <v>140.4650959488273</v>
      </c>
    </row>
    <row r="114" spans="1:8" s="5" customFormat="1" ht="21.75" customHeight="1">
      <c r="A114" s="12" t="s">
        <v>103</v>
      </c>
      <c r="B114" s="9">
        <v>606</v>
      </c>
      <c r="C114" s="9">
        <v>878.925</v>
      </c>
      <c r="D114" s="55">
        <v>465.12499</v>
      </c>
      <c r="E114" s="9">
        <f t="shared" si="15"/>
        <v>-140.87500999999997</v>
      </c>
      <c r="F114" s="9">
        <f t="shared" si="13"/>
        <v>-413.80000999999993</v>
      </c>
      <c r="G114" s="9">
        <f t="shared" si="16"/>
        <v>76.75329867986798</v>
      </c>
      <c r="H114" s="10">
        <f t="shared" si="14"/>
        <v>52.9197587962568</v>
      </c>
    </row>
    <row r="115" spans="1:8" s="5" customFormat="1" ht="21.75" customHeight="1">
      <c r="A115" s="12" t="s">
        <v>104</v>
      </c>
      <c r="B115" s="9">
        <v>434.2</v>
      </c>
      <c r="C115" s="9">
        <v>527.5</v>
      </c>
      <c r="D115" s="55">
        <v>480.25098</v>
      </c>
      <c r="E115" s="9">
        <f t="shared" si="15"/>
        <v>46.05098000000004</v>
      </c>
      <c r="F115" s="9">
        <f t="shared" si="13"/>
        <v>-47.24901999999997</v>
      </c>
      <c r="G115" s="9">
        <f t="shared" si="16"/>
        <v>110.60593735605713</v>
      </c>
      <c r="H115" s="10">
        <f t="shared" si="14"/>
        <v>91.04283981042654</v>
      </c>
    </row>
    <row r="116" spans="1:8" s="5" customFormat="1" ht="21.75" customHeight="1">
      <c r="A116" s="12" t="s">
        <v>105</v>
      </c>
      <c r="B116" s="9">
        <v>466.1</v>
      </c>
      <c r="C116" s="9">
        <v>669.36</v>
      </c>
      <c r="D116" s="55">
        <v>694.06669</v>
      </c>
      <c r="E116" s="9">
        <f t="shared" si="15"/>
        <v>227.96668999999997</v>
      </c>
      <c r="F116" s="9">
        <f t="shared" si="13"/>
        <v>24.70668999999998</v>
      </c>
      <c r="G116" s="9">
        <f t="shared" si="16"/>
        <v>148.9093949796181</v>
      </c>
      <c r="H116" s="10">
        <f t="shared" si="14"/>
        <v>103.69109149037887</v>
      </c>
    </row>
    <row r="117" spans="1:8" s="5" customFormat="1" ht="21.75" customHeight="1" thickBot="1">
      <c r="A117" s="19" t="s">
        <v>106</v>
      </c>
      <c r="B117" s="56">
        <v>3834</v>
      </c>
      <c r="C117" s="56">
        <v>4404.12</v>
      </c>
      <c r="D117" s="56">
        <v>4643.46239</v>
      </c>
      <c r="E117" s="56">
        <f t="shared" si="15"/>
        <v>809.4623899999997</v>
      </c>
      <c r="F117" s="56">
        <f t="shared" si="13"/>
        <v>239.3423899999998</v>
      </c>
      <c r="G117" s="56">
        <f t="shared" si="16"/>
        <v>121.11273839332289</v>
      </c>
      <c r="H117" s="71">
        <f t="shared" si="14"/>
        <v>105.43451109415729</v>
      </c>
    </row>
    <row r="118" spans="1:8" ht="19.5" thickTop="1">
      <c r="A118" s="5"/>
      <c r="B118" s="22"/>
      <c r="C118" s="22"/>
      <c r="D118" s="22"/>
      <c r="E118" s="22"/>
      <c r="F118" s="22"/>
      <c r="G118" s="22"/>
      <c r="H118" s="22"/>
    </row>
    <row r="119" spans="1:8" ht="18.75">
      <c r="A119" s="5"/>
      <c r="B119" s="22"/>
      <c r="C119" s="22"/>
      <c r="D119" s="22"/>
      <c r="E119" s="22"/>
      <c r="F119" s="22"/>
      <c r="G119" s="22"/>
      <c r="H119" s="22"/>
    </row>
    <row r="120" spans="1:8" ht="18.75">
      <c r="A120" s="5"/>
      <c r="B120" s="81"/>
      <c r="C120" s="81"/>
      <c r="D120" s="81"/>
      <c r="E120" s="22"/>
      <c r="F120" s="22"/>
      <c r="G120" s="22"/>
      <c r="H120" s="22"/>
    </row>
    <row r="121" spans="1:8" ht="18.75">
      <c r="A121" s="5"/>
      <c r="B121" s="89"/>
      <c r="C121" s="89"/>
      <c r="D121" s="89"/>
      <c r="E121" s="22"/>
      <c r="F121" s="22"/>
      <c r="G121" s="22"/>
      <c r="H121" s="22"/>
    </row>
    <row r="122" spans="1:8" ht="18.75">
      <c r="A122" s="5"/>
      <c r="B122" s="22"/>
      <c r="C122" s="22"/>
      <c r="D122" s="22"/>
      <c r="E122" s="16"/>
      <c r="F122" s="16"/>
      <c r="G122" s="16"/>
      <c r="H122" s="16"/>
    </row>
    <row r="123" spans="1:8" ht="20.25">
      <c r="A123" s="5"/>
      <c r="B123" s="15"/>
      <c r="C123" s="18"/>
      <c r="D123" s="16"/>
      <c r="E123" s="16"/>
      <c r="F123" s="16"/>
      <c r="G123" s="16"/>
      <c r="H123" s="16"/>
    </row>
    <row r="124" spans="1:8" ht="18.75">
      <c r="A124" s="5"/>
      <c r="B124" s="79"/>
      <c r="C124" s="79"/>
      <c r="D124" s="79"/>
      <c r="E124" s="16"/>
      <c r="F124" s="16"/>
      <c r="G124" s="16"/>
      <c r="H124" s="16"/>
    </row>
    <row r="125" spans="1:8" ht="20.25">
      <c r="A125" s="5"/>
      <c r="B125" s="3"/>
      <c r="C125" s="18"/>
      <c r="E125" s="5"/>
      <c r="F125" s="5"/>
      <c r="G125" s="5"/>
      <c r="H125" s="5"/>
    </row>
    <row r="126" spans="1:8" ht="20.25">
      <c r="A126" s="5"/>
      <c r="B126" s="3"/>
      <c r="C126" s="18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a_hatueva</cp:lastModifiedBy>
  <cp:lastPrinted>2017-07-18T11:51:49Z</cp:lastPrinted>
  <dcterms:created xsi:type="dcterms:W3CDTF">2013-03-04T06:21:25Z</dcterms:created>
  <dcterms:modified xsi:type="dcterms:W3CDTF">2021-08-06T08:54:43Z</dcterms:modified>
  <cp:category/>
  <cp:version/>
  <cp:contentType/>
  <cp:contentStatus/>
</cp:coreProperties>
</file>