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9 месяцев 2021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9 месяцев 2021 года'!$5:$6</definedName>
    <definedName name="_xlnm.Print_Titles" localSheetId="1">'респ'!$6:$6</definedName>
    <definedName name="_xlnm.Print_Area" localSheetId="0">'конс'!$A$1:$F$38</definedName>
    <definedName name="_xlnm.Print_Area" localSheetId="2">'местные'!$A$1:$F$31</definedName>
    <definedName name="_xlnm.Print_Area" localSheetId="3">'МО 9 месяцев 2021 года'!$A$1:$H$117</definedName>
    <definedName name="_xlnm.Print_Area" localSheetId="1">'респ'!$A$1:$F$34</definedName>
  </definedNames>
  <calcPr fullCalcOnLoad="1"/>
</workbook>
</file>

<file path=xl/sharedStrings.xml><?xml version="1.0" encoding="utf-8"?>
<sst xmlns="http://schemas.openxmlformats.org/spreadsheetml/2006/main" count="243" uniqueCount="170">
  <si>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</si>
  <si>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</si>
  <si>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</si>
  <si>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</si>
  <si>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</si>
  <si>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</si>
  <si>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</si>
  <si>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</si>
  <si>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</si>
  <si>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</si>
  <si>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</si>
  <si>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</si>
  <si>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</si>
  <si>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</si>
  <si>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</si>
  <si>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</si>
  <si>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</si>
  <si>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</si>
  <si>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</si>
  <si>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</si>
  <si>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</si>
  <si>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</si>
  <si>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</si>
  <si>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</si>
  <si>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</si>
  <si>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</si>
  <si>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</si>
  <si>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</si>
  <si>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</si>
  <si>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</si>
  <si>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</si>
  <si>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</si>
  <si>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</si>
  <si>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</si>
  <si>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</si>
  <si>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</si>
  <si>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</si>
  <si>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</si>
  <si>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</si>
  <si>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</si>
  <si>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</si>
  <si>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</si>
  <si>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</si>
  <si>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</si>
  <si>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</si>
  <si>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</si>
  <si>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</si>
  <si>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</si>
  <si>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</si>
  <si>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</si>
  <si>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</si>
  <si>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</si>
  <si>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</si>
  <si>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</si>
  <si>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</si>
  <si>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</si>
  <si>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</si>
  <si>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</si>
  <si>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</si>
  <si>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</si>
  <si>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</si>
  <si>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</si>
  <si>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</si>
  <si>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</si>
  <si>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</si>
  <si>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</si>
  <si>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</si>
  <si>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</si>
  <si>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</si>
  <si>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</si>
  <si>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</si>
  <si>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</si>
  <si>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</si>
  <si>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</si>
  <si>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</si>
  <si>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</si>
  <si>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</si>
  <si>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</si>
  <si>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</si>
  <si>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</si>
  <si>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</si>
  <si>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</si>
  <si>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</si>
  <si>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</si>
  <si>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</si>
  <si>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</si>
  <si>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</si>
  <si>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</si>
  <si>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</si>
  <si>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</si>
  <si>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</si>
  <si>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</si>
  <si>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</si>
  <si>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</si>
  <si>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</si>
  <si>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</si>
  <si>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</si>
  <si>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</si>
  <si>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</si>
  <si>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</si>
  <si>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</si>
  <si>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</si>
  <si>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</si>
  <si>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</si>
  <si>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</si>
  <si>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</si>
  <si>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</si>
  <si>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</si>
  <si>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</si>
  <si>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</si>
  <si>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</si>
  <si>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</si>
  <si>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</si>
  <si>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</si>
  <si>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</si>
  <si>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</si>
  <si>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</si>
  <si>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</si>
  <si>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</si>
  <si>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</si>
  <si>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</si>
  <si>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</si>
  <si>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</si>
  <si>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</si>
  <si>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</si>
  <si>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</si>
  <si>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</si>
  <si>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</si>
  <si>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</si>
  <si>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</si>
  <si>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</si>
  <si>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</si>
  <si>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</si>
  <si>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</si>
  <si>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</si>
  <si>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</si>
  <si>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</si>
  <si>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</si>
  <si>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</si>
  <si>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</si>
  <si>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</si>
  <si>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</si>
  <si>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</si>
  <si>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</si>
  <si>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</si>
  <si>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</si>
  <si>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</si>
  <si>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</si>
  <si>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</si>
  <si>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</si>
  <si>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</si>
  <si>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</si>
  <si>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</si>
  <si>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</si>
  <si>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</si>
  <si>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</si>
  <si>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</si>
  <si>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</si>
  <si>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</si>
  <si>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</si>
  <si>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</si>
  <si>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</si>
  <si>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 xml:space="preserve">   Налог на профессиональный доход</t>
  </si>
  <si>
    <t>Карачаево-Черкесской Республики за 9 месяцев 2021 года</t>
  </si>
  <si>
    <t>Факт 9 месяцев 2020 года</t>
  </si>
  <si>
    <t>План 9 месяцев 2021 года</t>
  </si>
  <si>
    <t>Факт 9 месяцев 2021 года</t>
  </si>
  <si>
    <t>Темп роста к 9 месяцам 2020 года, %</t>
  </si>
  <si>
    <t>Исполнение плана 9 месяцев 2021 года, %</t>
  </si>
  <si>
    <t>поступления налоговых и неналоговых  доходов в местные бюджеты на 01.10.2021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</si>
</sst>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/>
      <top/>
      <bottom style="medium">
        <color rgb="FF95B3D7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6" fillId="24" borderId="7">
      <alignment horizontal="right" vertical="top" shrinkToFit="1"/>
      <protection/>
    </xf>
    <xf numFmtId="4" fontId="57" fillId="0" borderId="7">
      <alignment horizontal="right" vertical="top" shrinkToFit="1"/>
      <protection/>
    </xf>
    <xf numFmtId="4" fontId="56" fillId="25" borderId="8">
      <alignment horizontal="right" vertical="top" wrapText="1" shrinkToFit="1"/>
      <protection/>
    </xf>
    <xf numFmtId="4" fontId="56" fillId="26" borderId="9">
      <alignment horizontal="right" vertical="top" shrinkToFit="1"/>
      <protection/>
    </xf>
    <xf numFmtId="0" fontId="20" fillId="0" borderId="0" applyNumberFormat="0" applyFill="0" applyBorder="0" applyAlignment="0" applyProtection="0"/>
    <xf numFmtId="0" fontId="8" fillId="0" borderId="10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4" xfId="0" applyNumberFormat="1" applyFont="1" applyFill="1" applyBorder="1" applyAlignment="1">
      <alignment horizontal="right"/>
    </xf>
    <xf numFmtId="172" fontId="43" fillId="0" borderId="15" xfId="0" applyNumberFormat="1" applyFont="1" applyFill="1" applyBorder="1" applyAlignment="1">
      <alignment horizontal="right"/>
    </xf>
    <xf numFmtId="0" fontId="44" fillId="0" borderId="16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6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7" xfId="0" applyFont="1" applyFill="1" applyBorder="1" applyAlignment="1">
      <alignment horizontal="left"/>
    </xf>
    <xf numFmtId="0" fontId="49" fillId="7" borderId="14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7" borderId="0" xfId="0" applyFont="1" applyFill="1" applyBorder="1" applyAlignment="1">
      <alignment/>
    </xf>
    <xf numFmtId="0" fontId="48" fillId="27" borderId="0" xfId="0" applyFont="1" applyFill="1" applyBorder="1" applyAlignment="1">
      <alignment horizontal="center"/>
    </xf>
    <xf numFmtId="0" fontId="48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top"/>
    </xf>
    <xf numFmtId="172" fontId="46" fillId="27" borderId="0" xfId="0" applyNumberFormat="1" applyFont="1" applyFill="1" applyBorder="1" applyAlignment="1">
      <alignment horizontal="right" vertical="top"/>
    </xf>
    <xf numFmtId="0" fontId="46" fillId="27" borderId="18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/>
    </xf>
    <xf numFmtId="0" fontId="47" fillId="27" borderId="19" xfId="0" applyFont="1" applyFill="1" applyBorder="1" applyAlignment="1">
      <alignment horizontal="left" vertical="top" wrapText="1"/>
    </xf>
    <xf numFmtId="172" fontId="47" fillId="27" borderId="20" xfId="0" applyNumberFormat="1" applyFont="1" applyFill="1" applyBorder="1" applyAlignment="1">
      <alignment horizontal="right"/>
    </xf>
    <xf numFmtId="172" fontId="47" fillId="27" borderId="21" xfId="0" applyNumberFormat="1" applyFont="1" applyFill="1" applyBorder="1" applyAlignment="1">
      <alignment horizontal="right"/>
    </xf>
    <xf numFmtId="172" fontId="46" fillId="27" borderId="0" xfId="0" applyNumberFormat="1" applyFont="1" applyFill="1" applyBorder="1" applyAlignment="1">
      <alignment/>
    </xf>
    <xf numFmtId="0" fontId="46" fillId="27" borderId="19" xfId="0" applyFont="1" applyFill="1" applyBorder="1" applyAlignment="1">
      <alignment vertical="top" wrapText="1"/>
    </xf>
    <xf numFmtId="172" fontId="46" fillId="27" borderId="20" xfId="0" applyNumberFormat="1" applyFont="1" applyFill="1" applyBorder="1" applyAlignment="1">
      <alignment horizontal="right"/>
    </xf>
    <xf numFmtId="172" fontId="46" fillId="27" borderId="21" xfId="0" applyNumberFormat="1" applyFont="1" applyFill="1" applyBorder="1" applyAlignment="1">
      <alignment horizontal="right"/>
    </xf>
    <xf numFmtId="0" fontId="46" fillId="27" borderId="19" xfId="0" applyFont="1" applyFill="1" applyBorder="1" applyAlignment="1">
      <alignment horizontal="left" vertical="top" wrapText="1" indent="1"/>
    </xf>
    <xf numFmtId="0" fontId="46" fillId="27" borderId="19" xfId="0" applyFont="1" applyFill="1" applyBorder="1" applyAlignment="1">
      <alignment vertical="top" wrapText="1" shrinkToFit="1"/>
    </xf>
    <xf numFmtId="0" fontId="46" fillId="27" borderId="19" xfId="0" applyFont="1" applyFill="1" applyBorder="1" applyAlignment="1">
      <alignment horizontal="left" vertical="top" wrapText="1"/>
    </xf>
    <xf numFmtId="172" fontId="46" fillId="27" borderId="20" xfId="0" applyNumberFormat="1" applyFont="1" applyFill="1" applyBorder="1" applyAlignment="1">
      <alignment horizontal="right" vertical="top"/>
    </xf>
    <xf numFmtId="0" fontId="46" fillId="27" borderId="22" xfId="0" applyFont="1" applyFill="1" applyBorder="1" applyAlignment="1">
      <alignment horizontal="left" vertical="top" wrapText="1"/>
    </xf>
    <xf numFmtId="172" fontId="46" fillId="27" borderId="23" xfId="0" applyNumberFormat="1" applyFont="1" applyFill="1" applyBorder="1" applyAlignment="1">
      <alignment horizontal="right"/>
    </xf>
    <xf numFmtId="4" fontId="46" fillId="27" borderId="0" xfId="0" applyNumberFormat="1" applyFont="1" applyFill="1" applyBorder="1" applyAlignment="1">
      <alignment/>
    </xf>
    <xf numFmtId="172" fontId="46" fillId="27" borderId="0" xfId="0" applyNumberFormat="1" applyFont="1" applyFill="1" applyBorder="1" applyAlignment="1">
      <alignment vertical="top"/>
    </xf>
    <xf numFmtId="173" fontId="46" fillId="27" borderId="20" xfId="0" applyNumberFormat="1" applyFont="1" applyFill="1" applyBorder="1" applyAlignment="1">
      <alignment horizontal="right"/>
    </xf>
    <xf numFmtId="172" fontId="44" fillId="0" borderId="14" xfId="0" applyNumberFormat="1" applyFont="1" applyFill="1" applyBorder="1" applyAlignment="1">
      <alignment horizontal="right"/>
    </xf>
    <xf numFmtId="4" fontId="46" fillId="27" borderId="20" xfId="0" applyNumberFormat="1" applyFont="1" applyFill="1" applyBorder="1" applyAlignment="1">
      <alignment horizontal="right" wrapText="1"/>
    </xf>
    <xf numFmtId="172" fontId="46" fillId="27" borderId="24" xfId="0" applyNumberFormat="1" applyFont="1" applyFill="1" applyBorder="1" applyAlignment="1">
      <alignment horizontal="right"/>
    </xf>
    <xf numFmtId="49" fontId="46" fillId="0" borderId="25" xfId="0" applyNumberFormat="1" applyFont="1" applyFill="1" applyBorder="1" applyAlignment="1">
      <alignment horizontal="center" vertical="center" wrapText="1"/>
    </xf>
    <xf numFmtId="172" fontId="46" fillId="0" borderId="20" xfId="0" applyNumberFormat="1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49" fontId="46" fillId="0" borderId="26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7" borderId="14" xfId="0" applyNumberFormat="1" applyFont="1" applyFill="1" applyBorder="1" applyAlignment="1">
      <alignment horizontal="right"/>
    </xf>
    <xf numFmtId="172" fontId="43" fillId="0" borderId="27" xfId="0" applyNumberFormat="1" applyFont="1" applyFill="1" applyBorder="1" applyAlignment="1">
      <alignment horizontal="right"/>
    </xf>
    <xf numFmtId="0" fontId="52" fillId="27" borderId="0" xfId="0" applyFont="1" applyFill="1" applyBorder="1" applyAlignment="1">
      <alignment horizontal="center"/>
    </xf>
    <xf numFmtId="0" fontId="52" fillId="27" borderId="0" xfId="0" applyFont="1" applyFill="1" applyBorder="1" applyAlignment="1">
      <alignment/>
    </xf>
    <xf numFmtId="0" fontId="21" fillId="27" borderId="0" xfId="0" applyFont="1" applyFill="1" applyBorder="1" applyAlignment="1">
      <alignment vertical="top"/>
    </xf>
    <xf numFmtId="172" fontId="21" fillId="27" borderId="0" xfId="0" applyNumberFormat="1" applyFont="1" applyFill="1" applyBorder="1" applyAlignment="1">
      <alignment horizontal="right" vertical="top"/>
    </xf>
    <xf numFmtId="0" fontId="51" fillId="27" borderId="20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center"/>
    </xf>
    <xf numFmtId="0" fontId="53" fillId="0" borderId="16" xfId="0" applyNumberFormat="1" applyFont="1" applyFill="1" applyBorder="1" applyAlignment="1">
      <alignment horizontal="left" wrapText="1"/>
    </xf>
    <xf numFmtId="172" fontId="53" fillId="7" borderId="14" xfId="0" applyNumberFormat="1" applyFont="1" applyFill="1" applyBorder="1" applyAlignment="1">
      <alignment horizontal="right"/>
    </xf>
    <xf numFmtId="172" fontId="53" fillId="0" borderId="14" xfId="0" applyNumberFormat="1" applyFont="1" applyFill="1" applyBorder="1" applyAlignment="1">
      <alignment horizontal="right"/>
    </xf>
    <xf numFmtId="172" fontId="42" fillId="0" borderId="14" xfId="0" applyNumberFormat="1" applyFont="1" applyFill="1" applyBorder="1" applyAlignment="1">
      <alignment horizontal="right" vertical="center" wrapText="1"/>
    </xf>
    <xf numFmtId="172" fontId="42" fillId="7" borderId="14" xfId="0" applyNumberFormat="1" applyFont="1" applyFill="1" applyBorder="1" applyAlignment="1">
      <alignment/>
    </xf>
    <xf numFmtId="172" fontId="53" fillId="0" borderId="15" xfId="0" applyNumberFormat="1" applyFont="1" applyFill="1" applyBorder="1" applyAlignment="1">
      <alignment horizontal="right"/>
    </xf>
    <xf numFmtId="0" fontId="46" fillId="27" borderId="19" xfId="133" applyFont="1" applyFill="1" applyBorder="1" applyAlignment="1">
      <alignment horizontal="left" vertical="center" wrapText="1"/>
      <protection/>
    </xf>
    <xf numFmtId="172" fontId="44" fillId="0" borderId="15" xfId="0" applyNumberFormat="1" applyFont="1" applyFill="1" applyBorder="1" applyAlignment="1">
      <alignment horizontal="right"/>
    </xf>
    <xf numFmtId="172" fontId="43" fillId="0" borderId="28" xfId="0" applyNumberFormat="1" applyFont="1" applyFill="1" applyBorder="1" applyAlignment="1">
      <alignment horizontal="right"/>
    </xf>
    <xf numFmtId="177" fontId="46" fillId="27" borderId="0" xfId="0" applyNumberFormat="1" applyFont="1" applyFill="1" applyBorder="1" applyAlignment="1">
      <alignment vertical="top"/>
    </xf>
    <xf numFmtId="0" fontId="46" fillId="27" borderId="0" xfId="0" applyFont="1" applyFill="1" applyBorder="1" applyAlignment="1">
      <alignment horizontal="left" vertical="top" wrapText="1"/>
    </xf>
    <xf numFmtId="172" fontId="21" fillId="27" borderId="0" xfId="0" applyNumberFormat="1" applyFont="1" applyFill="1" applyBorder="1" applyAlignment="1">
      <alignment horizontal="right"/>
    </xf>
    <xf numFmtId="172" fontId="46" fillId="27" borderId="0" xfId="0" applyNumberFormat="1" applyFont="1" applyFill="1" applyBorder="1" applyAlignment="1">
      <alignment horizontal="right"/>
    </xf>
    <xf numFmtId="178" fontId="46" fillId="27" borderId="0" xfId="0" applyNumberFormat="1" applyFont="1" applyFill="1" applyBorder="1" applyAlignment="1">
      <alignment vertical="top"/>
    </xf>
    <xf numFmtId="177" fontId="21" fillId="27" borderId="0" xfId="0" applyNumberFormat="1" applyFont="1" applyFill="1" applyBorder="1" applyAlignment="1">
      <alignment horizontal="right"/>
    </xf>
    <xf numFmtId="178" fontId="21" fillId="27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4" fontId="46" fillId="27" borderId="20" xfId="0" applyNumberFormat="1" applyFont="1" applyFill="1" applyBorder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177" fontId="50" fillId="0" borderId="0" xfId="0" applyNumberFormat="1" applyFont="1" applyBorder="1" applyAlignment="1">
      <alignment horizontal="right" vertical="center"/>
    </xf>
    <xf numFmtId="172" fontId="43" fillId="0" borderId="14" xfId="0" applyNumberFormat="1" applyFont="1" applyFill="1" applyBorder="1" applyAlignment="1">
      <alignment horizontal="right" wrapText="1"/>
    </xf>
    <xf numFmtId="172" fontId="44" fillId="0" borderId="14" xfId="0" applyNumberFormat="1" applyFont="1" applyFill="1" applyBorder="1" applyAlignment="1">
      <alignment horizontal="right" wrapText="1"/>
    </xf>
    <xf numFmtId="0" fontId="58" fillId="27" borderId="20" xfId="0" applyFont="1" applyFill="1" applyBorder="1" applyAlignment="1">
      <alignment horizontal="center" vertical="center"/>
    </xf>
    <xf numFmtId="177" fontId="46" fillId="27" borderId="0" xfId="0" applyNumberFormat="1" applyFont="1" applyFill="1" applyBorder="1" applyAlignment="1">
      <alignment horizontal="right" vertical="top"/>
    </xf>
    <xf numFmtId="177" fontId="43" fillId="0" borderId="0" xfId="0" applyNumberFormat="1" applyFont="1" applyFill="1" applyAlignment="1">
      <alignment horizontal="right"/>
    </xf>
    <xf numFmtId="49" fontId="47" fillId="27" borderId="0" xfId="0" applyNumberFormat="1" applyFont="1" applyFill="1" applyBorder="1" applyAlignment="1">
      <alignment horizontal="center"/>
    </xf>
    <xf numFmtId="0" fontId="47" fillId="27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7" borderId="0" xfId="0" applyFont="1" applyFill="1" applyBorder="1" applyAlignment="1">
      <alignment horizontal="center"/>
    </xf>
    <xf numFmtId="0" fontId="48" fillId="27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9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30" xfId="0" applyFont="1" applyFill="1" applyBorder="1" applyAlignment="1">
      <alignment horizontal="center" vertical="center" wrapText="1"/>
    </xf>
    <xf numFmtId="0" fontId="49" fillId="7" borderId="16" xfId="0" applyFont="1" applyFill="1" applyBorder="1" applyAlignment="1">
      <alignment horizontal="center" vertical="center" wrapText="1"/>
    </xf>
    <xf numFmtId="0" fontId="49" fillId="7" borderId="29" xfId="0" applyFont="1" applyFill="1" applyBorder="1" applyAlignment="1">
      <alignment horizontal="center" vertical="center"/>
    </xf>
    <xf numFmtId="0" fontId="49" fillId="7" borderId="31" xfId="0" applyFont="1" applyFill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101" xfId="77"/>
    <cellStyle name="st75" xfId="78"/>
    <cellStyle name="st91" xfId="79"/>
    <cellStyle name="st96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10" xfId="104"/>
    <cellStyle name="Обычный 11" xfId="105"/>
    <cellStyle name="Обычный 12" xfId="106"/>
    <cellStyle name="Обычный 13" xfId="107"/>
    <cellStyle name="Обычный 14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12.12...(шифр) 1" xfId="118"/>
    <cellStyle name="Обычный 3" xfId="119"/>
    <cellStyle name="Обычный 3 2" xfId="120"/>
    <cellStyle name="Обычный 3 3" xfId="121"/>
    <cellStyle name="Обычный 3 4" xfId="122"/>
    <cellStyle name="Обычный 3 5" xfId="123"/>
    <cellStyle name="Обычный 3 6" xfId="124"/>
    <cellStyle name="Обычный 3 7" xfId="125"/>
    <cellStyle name="Обычный 3 8" xfId="126"/>
    <cellStyle name="Обычный 4" xfId="127"/>
    <cellStyle name="Обычный 5" xfId="128"/>
    <cellStyle name="Обычный 6" xfId="129"/>
    <cellStyle name="Обычный 7" xfId="130"/>
    <cellStyle name="Обычный 8" xfId="131"/>
    <cellStyle name="Обычный 9" xfId="132"/>
    <cellStyle name="Обычный_По видам налогов 2012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4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9.125" style="24" customWidth="1"/>
    <col min="8" max="8" width="13.125" style="24" bestFit="1" customWidth="1"/>
    <col min="9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160</v>
      </c>
      <c r="B2" s="91"/>
      <c r="C2" s="91"/>
      <c r="D2" s="91"/>
      <c r="E2" s="91"/>
      <c r="F2" s="91"/>
    </row>
    <row r="3" spans="1:6" ht="15.75">
      <c r="A3" s="92" t="s">
        <v>163</v>
      </c>
      <c r="B3" s="92"/>
      <c r="C3" s="92"/>
      <c r="D3" s="92"/>
      <c r="E3" s="92"/>
      <c r="F3" s="92"/>
    </row>
    <row r="4" spans="1:6" s="26" customFormat="1" ht="15.75" customHeight="1" hidden="1">
      <c r="A4" s="93" t="s">
        <v>108</v>
      </c>
      <c r="B4" s="93"/>
      <c r="C4" s="93"/>
      <c r="D4" s="93"/>
      <c r="E4" s="57"/>
      <c r="F4" s="58"/>
    </row>
    <row r="5" spans="1:6" ht="16.5" thickBot="1">
      <c r="A5" s="59"/>
      <c r="B5" s="59"/>
      <c r="C5" s="60"/>
      <c r="D5" s="60"/>
      <c r="E5" s="60"/>
      <c r="F5" s="28" t="s">
        <v>109</v>
      </c>
    </row>
    <row r="6" spans="1:6" ht="89.25" customHeight="1" thickTop="1">
      <c r="A6" s="29" t="s">
        <v>147</v>
      </c>
      <c r="B6" s="50" t="s">
        <v>164</v>
      </c>
      <c r="C6" s="50" t="s">
        <v>165</v>
      </c>
      <c r="D6" s="50" t="s">
        <v>166</v>
      </c>
      <c r="E6" s="50" t="s">
        <v>167</v>
      </c>
      <c r="F6" s="53" t="s">
        <v>168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8" ht="15.75">
      <c r="A8" s="31" t="s">
        <v>111</v>
      </c>
      <c r="B8" s="32">
        <v>6226615.412289999</v>
      </c>
      <c r="C8" s="32">
        <v>6892020.064</v>
      </c>
      <c r="D8" s="32">
        <v>7427214.5561</v>
      </c>
      <c r="E8" s="32">
        <f>D8/B8*100</f>
        <v>119.28172954829162</v>
      </c>
      <c r="F8" s="33">
        <f>D8/C8*100</f>
        <v>107.76542272265792</v>
      </c>
      <c r="H8" s="34"/>
    </row>
    <row r="9" spans="1:8" ht="15.75">
      <c r="A9" s="35" t="s">
        <v>112</v>
      </c>
      <c r="B9" s="36">
        <v>3554516.67712</v>
      </c>
      <c r="C9" s="36">
        <v>3754674.995</v>
      </c>
      <c r="D9" s="36">
        <v>3928945.49421</v>
      </c>
      <c r="E9" s="36">
        <f>D9/B9*100</f>
        <v>110.53388832018017</v>
      </c>
      <c r="F9" s="37">
        <f>D9/C9*100</f>
        <v>104.64142700612094</v>
      </c>
      <c r="H9" s="44"/>
    </row>
    <row r="10" spans="1:8" ht="15.75">
      <c r="A10" s="38" t="s">
        <v>113</v>
      </c>
      <c r="B10" s="36">
        <v>746094.98251</v>
      </c>
      <c r="C10" s="36">
        <v>897289.7</v>
      </c>
      <c r="D10" s="36">
        <v>941333.45213</v>
      </c>
      <c r="E10" s="36">
        <f aca="true" t="shared" si="0" ref="E10:E38">D10/B10*100</f>
        <v>126.16804484640576</v>
      </c>
      <c r="F10" s="37">
        <f aca="true" t="shared" si="1" ref="F10:F38">D10/C10*100</f>
        <v>104.90853200811287</v>
      </c>
      <c r="H10" s="34"/>
    </row>
    <row r="11" spans="1:6" ht="15.75">
      <c r="A11" s="38" t="s">
        <v>114</v>
      </c>
      <c r="B11" s="36">
        <v>2808421.69461</v>
      </c>
      <c r="C11" s="36">
        <v>2857385.295</v>
      </c>
      <c r="D11" s="36">
        <v>2987612.04208</v>
      </c>
      <c r="E11" s="36">
        <f t="shared" si="0"/>
        <v>106.38046443715726</v>
      </c>
      <c r="F11" s="37">
        <f t="shared" si="1"/>
        <v>104.55754942491926</v>
      </c>
    </row>
    <row r="12" spans="1:6" ht="31.5">
      <c r="A12" s="35" t="s">
        <v>115</v>
      </c>
      <c r="B12" s="36">
        <v>1010295.73486</v>
      </c>
      <c r="C12" s="36">
        <v>1211685.772</v>
      </c>
      <c r="D12" s="36">
        <v>1206060.75858</v>
      </c>
      <c r="E12" s="36">
        <f t="shared" si="0"/>
        <v>119.37700189807569</v>
      </c>
      <c r="F12" s="37">
        <f t="shared" si="1"/>
        <v>99.5357696236116</v>
      </c>
    </row>
    <row r="13" spans="1:6" ht="15.75">
      <c r="A13" s="69" t="s">
        <v>116</v>
      </c>
      <c r="B13" s="36">
        <v>124763.16004</v>
      </c>
      <c r="C13" s="36">
        <v>129935.1</v>
      </c>
      <c r="D13" s="36">
        <v>136177.84159999999</v>
      </c>
      <c r="E13" s="36">
        <f t="shared" si="0"/>
        <v>109.14908019029043</v>
      </c>
      <c r="F13" s="37">
        <f t="shared" si="1"/>
        <v>104.80450748104244</v>
      </c>
    </row>
    <row r="14" spans="1:6" ht="15.75">
      <c r="A14" s="69" t="s">
        <v>117</v>
      </c>
      <c r="B14" s="36">
        <v>885532.5748200001</v>
      </c>
      <c r="C14" s="36">
        <v>1081750.672</v>
      </c>
      <c r="D14" s="36">
        <v>1069882.91698</v>
      </c>
      <c r="E14" s="36">
        <f t="shared" si="0"/>
        <v>120.81801928037173</v>
      </c>
      <c r="F14" s="37">
        <f t="shared" si="1"/>
        <v>98.90291216569726</v>
      </c>
    </row>
    <row r="15" spans="1:6" ht="15.75">
      <c r="A15" s="35" t="s">
        <v>118</v>
      </c>
      <c r="B15" s="36">
        <v>407441.01544</v>
      </c>
      <c r="C15" s="36">
        <v>514137.441</v>
      </c>
      <c r="D15" s="36">
        <v>702496.53228</v>
      </c>
      <c r="E15" s="36">
        <f t="shared" si="0"/>
        <v>172.41674393565077</v>
      </c>
      <c r="F15" s="37">
        <f t="shared" si="1"/>
        <v>136.63594133771713</v>
      </c>
    </row>
    <row r="16" spans="1:6" ht="15.75">
      <c r="A16" s="35" t="s">
        <v>152</v>
      </c>
      <c r="B16" s="36">
        <v>349215.33062</v>
      </c>
      <c r="C16" s="36">
        <v>458344.7</v>
      </c>
      <c r="D16" s="36">
        <v>614777.27428</v>
      </c>
      <c r="E16" s="36">
        <f t="shared" si="0"/>
        <v>176.04532801825138</v>
      </c>
      <c r="F16" s="37">
        <f t="shared" si="1"/>
        <v>134.1298970578257</v>
      </c>
    </row>
    <row r="17" spans="1:6" ht="15.75">
      <c r="A17" s="35" t="s">
        <v>149</v>
      </c>
      <c r="B17" s="36">
        <v>37427.65206</v>
      </c>
      <c r="C17" s="36">
        <v>13613.11</v>
      </c>
      <c r="D17" s="36">
        <v>16484.07273</v>
      </c>
      <c r="E17" s="36">
        <f t="shared" si="0"/>
        <v>44.04249751914574</v>
      </c>
      <c r="F17" s="37">
        <f t="shared" si="1"/>
        <v>121.08969023243034</v>
      </c>
    </row>
    <row r="18" spans="1:6" ht="15.75">
      <c r="A18" s="35" t="s">
        <v>150</v>
      </c>
      <c r="B18" s="36">
        <v>20256.53216</v>
      </c>
      <c r="C18" s="36">
        <v>25642.681</v>
      </c>
      <c r="D18" s="36">
        <v>36687.64727</v>
      </c>
      <c r="E18" s="36">
        <f t="shared" si="0"/>
        <v>181.11514340270966</v>
      </c>
      <c r="F18" s="37">
        <f t="shared" si="1"/>
        <v>143.07258772980876</v>
      </c>
    </row>
    <row r="19" spans="1:6" ht="15.75">
      <c r="A19" s="35" t="s">
        <v>151</v>
      </c>
      <c r="B19" s="36">
        <v>541.5006</v>
      </c>
      <c r="C19" s="36">
        <v>16280.45</v>
      </c>
      <c r="D19" s="36">
        <v>31016.82995</v>
      </c>
      <c r="E19" s="36">
        <f t="shared" si="0"/>
        <v>5727.940089078387</v>
      </c>
      <c r="F19" s="37">
        <f t="shared" si="1"/>
        <v>190.5158023887546</v>
      </c>
    </row>
    <row r="20" spans="1:6" ht="15.75">
      <c r="A20" s="35" t="s">
        <v>162</v>
      </c>
      <c r="B20" s="36">
        <v>0</v>
      </c>
      <c r="C20" s="36">
        <v>256.5</v>
      </c>
      <c r="D20" s="36">
        <v>3530.70805</v>
      </c>
      <c r="E20" s="36"/>
      <c r="F20" s="37">
        <f t="shared" si="1"/>
        <v>1376.494366471735</v>
      </c>
    </row>
    <row r="21" spans="1:6" ht="15.75">
      <c r="A21" s="35" t="s">
        <v>119</v>
      </c>
      <c r="B21" s="36">
        <v>832408.63713</v>
      </c>
      <c r="C21" s="36">
        <v>898449.275</v>
      </c>
      <c r="D21" s="36">
        <v>925214.28873</v>
      </c>
      <c r="E21" s="36">
        <f t="shared" si="0"/>
        <v>111.14904957257264</v>
      </c>
      <c r="F21" s="37">
        <f t="shared" si="1"/>
        <v>102.97902335443479</v>
      </c>
    </row>
    <row r="22" spans="1:6" ht="15.75">
      <c r="A22" s="35" t="s">
        <v>153</v>
      </c>
      <c r="B22" s="36">
        <v>29957.86564</v>
      </c>
      <c r="C22" s="36">
        <v>45647.438</v>
      </c>
      <c r="D22" s="36">
        <v>45604.94183</v>
      </c>
      <c r="E22" s="36">
        <f t="shared" si="0"/>
        <v>152.23027694305395</v>
      </c>
      <c r="F22" s="37">
        <f t="shared" si="1"/>
        <v>99.90690349368568</v>
      </c>
    </row>
    <row r="23" spans="1:6" ht="15.75">
      <c r="A23" s="35" t="s">
        <v>154</v>
      </c>
      <c r="B23" s="36">
        <v>577255.89723</v>
      </c>
      <c r="C23" s="36">
        <v>607313.4</v>
      </c>
      <c r="D23" s="36">
        <v>609669.10753</v>
      </c>
      <c r="E23" s="36">
        <f t="shared" si="0"/>
        <v>105.61505052707767</v>
      </c>
      <c r="F23" s="37">
        <f t="shared" si="1"/>
        <v>100.38788993129413</v>
      </c>
    </row>
    <row r="24" spans="1:6" ht="15.75">
      <c r="A24" s="35" t="s">
        <v>155</v>
      </c>
      <c r="B24" s="36">
        <v>104240.5735</v>
      </c>
      <c r="C24" s="36">
        <v>118770.1</v>
      </c>
      <c r="D24" s="36">
        <v>122768.79746</v>
      </c>
      <c r="E24" s="36">
        <f t="shared" si="0"/>
        <v>117.77448390573177</v>
      </c>
      <c r="F24" s="37">
        <f t="shared" si="1"/>
        <v>103.36675430937584</v>
      </c>
    </row>
    <row r="25" spans="1:6" ht="15.75">
      <c r="A25" s="35" t="s">
        <v>156</v>
      </c>
      <c r="B25" s="36">
        <v>976.06889</v>
      </c>
      <c r="C25" s="36">
        <v>1317.5</v>
      </c>
      <c r="D25" s="36">
        <v>822.9675</v>
      </c>
      <c r="E25" s="36">
        <f t="shared" si="0"/>
        <v>84.31448931847423</v>
      </c>
      <c r="F25" s="37">
        <f t="shared" si="1"/>
        <v>62.46432637571158</v>
      </c>
    </row>
    <row r="26" spans="1:6" ht="15.75">
      <c r="A26" s="35" t="s">
        <v>157</v>
      </c>
      <c r="B26" s="36">
        <v>119978.23187</v>
      </c>
      <c r="C26" s="36">
        <v>125400.837</v>
      </c>
      <c r="D26" s="36">
        <v>146348.47441</v>
      </c>
      <c r="E26" s="36">
        <f t="shared" si="0"/>
        <v>121.97918916539206</v>
      </c>
      <c r="F26" s="37">
        <f t="shared" si="1"/>
        <v>116.70454353506427</v>
      </c>
    </row>
    <row r="27" spans="1:6" ht="15.75">
      <c r="A27" s="39" t="s">
        <v>120</v>
      </c>
      <c r="B27" s="36">
        <v>44100.23442</v>
      </c>
      <c r="C27" s="36">
        <v>48234.4</v>
      </c>
      <c r="D27" s="36">
        <v>123178.59169</v>
      </c>
      <c r="E27" s="36">
        <f t="shared" si="0"/>
        <v>279.3150497044455</v>
      </c>
      <c r="F27" s="37">
        <f t="shared" si="1"/>
        <v>255.374984844841</v>
      </c>
    </row>
    <row r="28" spans="1:6" ht="15.75">
      <c r="A28" s="39" t="s">
        <v>158</v>
      </c>
      <c r="B28" s="36">
        <v>43736.80542</v>
      </c>
      <c r="C28" s="36">
        <v>47804.4</v>
      </c>
      <c r="D28" s="36">
        <v>122645.87805</v>
      </c>
      <c r="E28" s="36">
        <f t="shared" si="0"/>
        <v>280.4180069217319</v>
      </c>
      <c r="F28" s="37">
        <f t="shared" si="1"/>
        <v>256.5577186409619</v>
      </c>
    </row>
    <row r="29" spans="1:6" ht="31.5">
      <c r="A29" s="39" t="s">
        <v>159</v>
      </c>
      <c r="B29" s="36">
        <v>363.429</v>
      </c>
      <c r="C29" s="36">
        <v>430</v>
      </c>
      <c r="D29" s="36">
        <v>532.71364</v>
      </c>
      <c r="E29" s="36"/>
      <c r="F29" s="37"/>
    </row>
    <row r="30" spans="1:6" ht="15.75">
      <c r="A30" s="35" t="s">
        <v>121</v>
      </c>
      <c r="B30" s="36">
        <v>73249.55324</v>
      </c>
      <c r="C30" s="36">
        <v>78899.81</v>
      </c>
      <c r="D30" s="36">
        <v>73410.07745</v>
      </c>
      <c r="E30" s="36">
        <f t="shared" si="0"/>
        <v>100.21914701578322</v>
      </c>
      <c r="F30" s="37">
        <f t="shared" si="1"/>
        <v>93.04214731315575</v>
      </c>
    </row>
    <row r="31" spans="1:6" ht="31.5">
      <c r="A31" s="35" t="s">
        <v>122</v>
      </c>
      <c r="B31" s="80">
        <v>36.95639</v>
      </c>
      <c r="C31" s="36">
        <v>0</v>
      </c>
      <c r="D31" s="80">
        <v>-119.90715</v>
      </c>
      <c r="E31" s="36">
        <f>D31/B31*100</f>
        <v>-324.45579776596145</v>
      </c>
      <c r="F31" s="37"/>
    </row>
    <row r="32" spans="1:6" ht="31.5">
      <c r="A32" s="40" t="s">
        <v>123</v>
      </c>
      <c r="B32" s="36">
        <v>85768.38922</v>
      </c>
      <c r="C32" s="48">
        <v>108310.502</v>
      </c>
      <c r="D32" s="36">
        <v>116264.51686</v>
      </c>
      <c r="E32" s="36">
        <f t="shared" si="0"/>
        <v>135.55637212886904</v>
      </c>
      <c r="F32" s="37">
        <f t="shared" si="1"/>
        <v>107.3437152567163</v>
      </c>
    </row>
    <row r="33" spans="1:6" ht="15.75">
      <c r="A33" s="35" t="s">
        <v>124</v>
      </c>
      <c r="B33" s="36">
        <v>8732.02435</v>
      </c>
      <c r="C33" s="36">
        <v>12006.41</v>
      </c>
      <c r="D33" s="36">
        <v>14623.18246</v>
      </c>
      <c r="E33" s="36">
        <f t="shared" si="0"/>
        <v>167.4661209573929</v>
      </c>
      <c r="F33" s="37">
        <f t="shared" si="1"/>
        <v>121.79479511361015</v>
      </c>
    </row>
    <row r="34" spans="1:6" ht="15.75">
      <c r="A34" s="35" t="s">
        <v>125</v>
      </c>
      <c r="B34" s="36">
        <v>35449.23134</v>
      </c>
      <c r="C34" s="36">
        <v>77016.269</v>
      </c>
      <c r="D34" s="36">
        <v>69555.67524</v>
      </c>
      <c r="E34" s="36">
        <f t="shared" si="0"/>
        <v>196.21208305725705</v>
      </c>
      <c r="F34" s="37">
        <f t="shared" si="1"/>
        <v>90.31296392714115</v>
      </c>
    </row>
    <row r="35" spans="1:6" ht="15.75">
      <c r="A35" s="35" t="s">
        <v>126</v>
      </c>
      <c r="B35" s="41">
        <v>28920.51956</v>
      </c>
      <c r="C35" s="36">
        <v>34748.33</v>
      </c>
      <c r="D35" s="41">
        <v>56312.77921</v>
      </c>
      <c r="E35" s="36">
        <f t="shared" si="0"/>
        <v>194.71565541265815</v>
      </c>
      <c r="F35" s="37">
        <f t="shared" si="1"/>
        <v>162.05895135104333</v>
      </c>
    </row>
    <row r="36" spans="1:6" ht="15.75">
      <c r="A36" s="35" t="s">
        <v>127</v>
      </c>
      <c r="B36" s="36">
        <v>375.139</v>
      </c>
      <c r="C36" s="36">
        <v>227.95</v>
      </c>
      <c r="D36" s="36">
        <v>92.60188</v>
      </c>
      <c r="E36" s="36">
        <f t="shared" si="0"/>
        <v>24.68468487680566</v>
      </c>
      <c r="F36" s="37">
        <f t="shared" si="1"/>
        <v>40.623768370256634</v>
      </c>
    </row>
    <row r="37" spans="1:6" ht="15.75">
      <c r="A37" s="35" t="s">
        <v>128</v>
      </c>
      <c r="B37" s="36">
        <v>141996.85167</v>
      </c>
      <c r="C37" s="36">
        <v>151647.01</v>
      </c>
      <c r="D37" s="36">
        <v>204785.49027</v>
      </c>
      <c r="E37" s="36">
        <f t="shared" si="0"/>
        <v>144.21833150633543</v>
      </c>
      <c r="F37" s="37">
        <f t="shared" si="1"/>
        <v>135.04090207251696</v>
      </c>
    </row>
    <row r="38" spans="1:6" ht="16.5" thickBot="1">
      <c r="A38" s="42" t="s">
        <v>129</v>
      </c>
      <c r="B38" s="43">
        <v>3324.44855</v>
      </c>
      <c r="C38" s="43">
        <v>1981.9</v>
      </c>
      <c r="D38" s="43">
        <v>6394.47439</v>
      </c>
      <c r="E38" s="43">
        <f t="shared" si="0"/>
        <v>192.34691991247692</v>
      </c>
      <c r="F38" s="49">
        <f t="shared" si="1"/>
        <v>322.64364448256725</v>
      </c>
    </row>
    <row r="39" spans="1:6" ht="16.5" thickTop="1">
      <c r="A39" s="73"/>
      <c r="B39" s="74"/>
      <c r="C39" s="74"/>
      <c r="D39" s="74"/>
      <c r="E39" s="75"/>
      <c r="F39" s="75"/>
    </row>
    <row r="40" spans="1:6" ht="15.75">
      <c r="A40" s="73"/>
      <c r="B40" s="75"/>
      <c r="C40" s="75"/>
      <c r="D40" s="75"/>
      <c r="E40" s="75"/>
      <c r="F40" s="75"/>
    </row>
    <row r="41" spans="2:4" ht="15.75">
      <c r="B41" s="76"/>
      <c r="C41" s="76"/>
      <c r="D41" s="76"/>
    </row>
    <row r="42" spans="2:4" ht="15.75">
      <c r="B42" s="88"/>
      <c r="C42" s="88"/>
      <c r="D42" s="88"/>
    </row>
    <row r="44" spans="2:4" ht="15.75">
      <c r="B44" s="76"/>
      <c r="C44" s="76"/>
      <c r="D44" s="76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161</v>
      </c>
      <c r="B2" s="91"/>
      <c r="C2" s="91"/>
      <c r="D2" s="91"/>
      <c r="E2" s="91"/>
      <c r="F2" s="91"/>
    </row>
    <row r="3" spans="1:6" ht="15.75">
      <c r="A3" s="92" t="s">
        <v>163</v>
      </c>
      <c r="B3" s="92"/>
      <c r="C3" s="92"/>
      <c r="D3" s="92"/>
      <c r="E3" s="92"/>
      <c r="F3" s="92"/>
    </row>
    <row r="4" spans="1:5" s="26" customFormat="1" ht="15.75" customHeight="1" hidden="1">
      <c r="A4" s="94" t="s">
        <v>108</v>
      </c>
      <c r="B4" s="94"/>
      <c r="C4" s="94"/>
      <c r="D4" s="94"/>
      <c r="E4" s="25"/>
    </row>
    <row r="5" spans="1:6" ht="16.5" thickBot="1">
      <c r="A5" s="27" t="s">
        <v>148</v>
      </c>
      <c r="F5" s="28" t="s">
        <v>109</v>
      </c>
    </row>
    <row r="6" spans="1:6" ht="89.25" customHeight="1" thickTop="1">
      <c r="A6" s="29" t="s">
        <v>147</v>
      </c>
      <c r="B6" s="50" t="s">
        <v>164</v>
      </c>
      <c r="C6" s="50" t="s">
        <v>165</v>
      </c>
      <c r="D6" s="50" t="s">
        <v>166</v>
      </c>
      <c r="E6" s="50" t="s">
        <v>167</v>
      </c>
      <c r="F6" s="53" t="s">
        <v>168</v>
      </c>
    </row>
    <row r="7" spans="1:6" ht="15.75" hidden="1">
      <c r="A7" s="30" t="s">
        <v>110</v>
      </c>
      <c r="B7" s="61"/>
      <c r="C7" s="61">
        <v>1</v>
      </c>
      <c r="D7" s="61">
        <v>2</v>
      </c>
      <c r="E7" s="61"/>
      <c r="F7" s="62">
        <v>3</v>
      </c>
    </row>
    <row r="8" spans="1:6" ht="15.75">
      <c r="A8" s="31" t="s">
        <v>111</v>
      </c>
      <c r="B8" s="32">
        <v>4590788.2408</v>
      </c>
      <c r="C8" s="32">
        <v>5077596</v>
      </c>
      <c r="D8" s="32">
        <v>5520141.69426</v>
      </c>
      <c r="E8" s="32">
        <f>D8/B8*100</f>
        <v>120.24387544606172</v>
      </c>
      <c r="F8" s="33">
        <f>D8/C8*100</f>
        <v>108.7156539090546</v>
      </c>
    </row>
    <row r="9" spans="1:6" ht="15.75">
      <c r="A9" s="35" t="s">
        <v>112</v>
      </c>
      <c r="B9" s="36">
        <v>2719618.33328</v>
      </c>
      <c r="C9" s="36">
        <v>2897866.4</v>
      </c>
      <c r="D9" s="36">
        <v>3040924.78434</v>
      </c>
      <c r="E9" s="36">
        <f>D9/B9*100</f>
        <v>111.81439495123891</v>
      </c>
      <c r="F9" s="37">
        <f>D9/C9*100</f>
        <v>104.93667977033034</v>
      </c>
    </row>
    <row r="10" spans="1:6" ht="15.75">
      <c r="A10" s="38" t="s">
        <v>113</v>
      </c>
      <c r="B10" s="36">
        <v>746094.98251</v>
      </c>
      <c r="C10" s="36">
        <v>897289.7</v>
      </c>
      <c r="D10" s="36">
        <v>941333.45213</v>
      </c>
      <c r="E10" s="36">
        <f aca="true" t="shared" si="0" ref="E10:E34">D10/B10*100</f>
        <v>126.16804484640576</v>
      </c>
      <c r="F10" s="37">
        <f aca="true" t="shared" si="1" ref="F10:F33">D10/C10*100</f>
        <v>104.90853200811287</v>
      </c>
    </row>
    <row r="11" spans="1:6" ht="15.75">
      <c r="A11" s="38" t="s">
        <v>114</v>
      </c>
      <c r="B11" s="36">
        <v>1973523.35077</v>
      </c>
      <c r="C11" s="36">
        <v>2000576.7</v>
      </c>
      <c r="D11" s="36">
        <v>2099591.33221</v>
      </c>
      <c r="E11" s="36">
        <f t="shared" si="0"/>
        <v>106.38796502665211</v>
      </c>
      <c r="F11" s="37">
        <f t="shared" si="1"/>
        <v>104.94930447855361</v>
      </c>
    </row>
    <row r="12" spans="1:6" ht="31.5">
      <c r="A12" s="35" t="s">
        <v>115</v>
      </c>
      <c r="B12" s="36">
        <v>907304.10067</v>
      </c>
      <c r="C12" s="36">
        <v>1098823.7</v>
      </c>
      <c r="D12" s="36">
        <v>1088992.44833</v>
      </c>
      <c r="E12" s="36">
        <f t="shared" si="0"/>
        <v>120.02507731705742</v>
      </c>
      <c r="F12" s="37">
        <f t="shared" si="1"/>
        <v>99.10529308113759</v>
      </c>
    </row>
    <row r="13" spans="1:6" ht="15.75">
      <c r="A13" s="69" t="s">
        <v>116</v>
      </c>
      <c r="B13" s="36">
        <v>101988.49114000001</v>
      </c>
      <c r="C13" s="36">
        <v>108081.40000000001</v>
      </c>
      <c r="D13" s="36">
        <v>109434.20544</v>
      </c>
      <c r="E13" s="36">
        <f t="shared" si="0"/>
        <v>107.30054363661408</v>
      </c>
      <c r="F13" s="37">
        <f t="shared" si="1"/>
        <v>101.25165425318326</v>
      </c>
    </row>
    <row r="14" spans="1:6" ht="15.75">
      <c r="A14" s="69" t="s">
        <v>117</v>
      </c>
      <c r="B14" s="36">
        <v>805315.6095299999</v>
      </c>
      <c r="C14" s="36">
        <v>990742.3</v>
      </c>
      <c r="D14" s="36">
        <v>979558.24289</v>
      </c>
      <c r="E14" s="36">
        <f t="shared" si="0"/>
        <v>121.63656475772176</v>
      </c>
      <c r="F14" s="37">
        <f t="shared" si="1"/>
        <v>98.87114367580752</v>
      </c>
    </row>
    <row r="15" spans="1:6" ht="15.75">
      <c r="A15" s="35" t="s">
        <v>118</v>
      </c>
      <c r="B15" s="36">
        <v>349217.14309</v>
      </c>
      <c r="C15" s="36">
        <v>420467.4</v>
      </c>
      <c r="D15" s="36">
        <v>570769.0964</v>
      </c>
      <c r="E15" s="36">
        <f t="shared" si="0"/>
        <v>163.44246200218805</v>
      </c>
      <c r="F15" s="37">
        <f t="shared" si="1"/>
        <v>135.7463376233211</v>
      </c>
    </row>
    <row r="16" spans="1:6" ht="15.75">
      <c r="A16" s="35" t="s">
        <v>152</v>
      </c>
      <c r="B16" s="36">
        <v>349215.33062</v>
      </c>
      <c r="C16" s="36">
        <v>420210.9</v>
      </c>
      <c r="D16" s="36">
        <v>567234.24896</v>
      </c>
      <c r="E16" s="36">
        <f t="shared" si="0"/>
        <v>162.4310845554596</v>
      </c>
      <c r="F16" s="37">
        <f t="shared" si="1"/>
        <v>134.98799030677213</v>
      </c>
    </row>
    <row r="17" spans="1:6" ht="15.75">
      <c r="A17" s="35" t="s">
        <v>150</v>
      </c>
      <c r="B17" s="80">
        <v>1.81247</v>
      </c>
      <c r="C17" s="80">
        <v>0</v>
      </c>
      <c r="D17" s="80">
        <v>4.13939</v>
      </c>
      <c r="E17" s="36">
        <f>D17/B17*100</f>
        <v>228.38391807864406</v>
      </c>
      <c r="F17" s="37"/>
    </row>
    <row r="18" spans="1:6" ht="15.75">
      <c r="A18" s="35" t="s">
        <v>162</v>
      </c>
      <c r="B18" s="80">
        <v>0</v>
      </c>
      <c r="C18" s="80">
        <v>256.5</v>
      </c>
      <c r="D18" s="80">
        <v>3530.70805</v>
      </c>
      <c r="E18" s="36"/>
      <c r="F18" s="37">
        <f>D18/C18*100</f>
        <v>1376.494366471735</v>
      </c>
    </row>
    <row r="19" spans="1:6" ht="15.75">
      <c r="A19" s="35" t="s">
        <v>119</v>
      </c>
      <c r="B19" s="36">
        <v>393844.59071</v>
      </c>
      <c r="C19" s="36">
        <v>425937</v>
      </c>
      <c r="D19" s="36">
        <v>428426.31838</v>
      </c>
      <c r="E19" s="36">
        <f t="shared" si="0"/>
        <v>108.78055164034576</v>
      </c>
      <c r="F19" s="37">
        <f t="shared" si="1"/>
        <v>100.58443346786028</v>
      </c>
    </row>
    <row r="20" spans="1:6" ht="15.75">
      <c r="A20" s="35" t="s">
        <v>154</v>
      </c>
      <c r="B20" s="36">
        <v>288627.94832</v>
      </c>
      <c r="C20" s="36">
        <v>305849.4</v>
      </c>
      <c r="D20" s="36">
        <v>304834.55342</v>
      </c>
      <c r="E20" s="36">
        <f t="shared" si="0"/>
        <v>105.61505051549334</v>
      </c>
      <c r="F20" s="37">
        <f t="shared" si="1"/>
        <v>99.66818748704426</v>
      </c>
    </row>
    <row r="21" spans="1:6" ht="15.75">
      <c r="A21" s="35" t="s">
        <v>155</v>
      </c>
      <c r="B21" s="36">
        <v>104240.5735</v>
      </c>
      <c r="C21" s="36">
        <v>118770.1</v>
      </c>
      <c r="D21" s="36">
        <v>122768.79746</v>
      </c>
      <c r="E21" s="36">
        <f t="shared" si="0"/>
        <v>117.77448390573177</v>
      </c>
      <c r="F21" s="37">
        <f t="shared" si="1"/>
        <v>103.36675430937584</v>
      </c>
    </row>
    <row r="22" spans="1:6" ht="15.75">
      <c r="A22" s="35" t="s">
        <v>156</v>
      </c>
      <c r="B22" s="36">
        <v>976.06889</v>
      </c>
      <c r="C22" s="36">
        <v>1317.5</v>
      </c>
      <c r="D22" s="36">
        <v>822.9675</v>
      </c>
      <c r="E22" s="36">
        <f t="shared" si="0"/>
        <v>84.31448931847423</v>
      </c>
      <c r="F22" s="37">
        <f t="shared" si="1"/>
        <v>62.46432637571158</v>
      </c>
    </row>
    <row r="23" spans="1:6" ht="15.75">
      <c r="A23" s="39" t="s">
        <v>120</v>
      </c>
      <c r="B23" s="36">
        <v>44100.23442</v>
      </c>
      <c r="C23" s="36">
        <v>48234.4</v>
      </c>
      <c r="D23" s="36">
        <v>123178.59169</v>
      </c>
      <c r="E23" s="36">
        <f t="shared" si="0"/>
        <v>279.3150497044455</v>
      </c>
      <c r="F23" s="37">
        <f t="shared" si="1"/>
        <v>255.374984844841</v>
      </c>
    </row>
    <row r="24" spans="1:6" ht="15.75">
      <c r="A24" s="39" t="s">
        <v>158</v>
      </c>
      <c r="B24" s="36">
        <v>43736.80542</v>
      </c>
      <c r="C24" s="36">
        <v>47804.4</v>
      </c>
      <c r="D24" s="36">
        <v>122645.87805</v>
      </c>
      <c r="E24" s="36">
        <f t="shared" si="0"/>
        <v>280.4180069217319</v>
      </c>
      <c r="F24" s="37">
        <f t="shared" si="1"/>
        <v>256.5577186409619</v>
      </c>
    </row>
    <row r="25" spans="1:6" ht="31.5">
      <c r="A25" s="39" t="s">
        <v>159</v>
      </c>
      <c r="B25" s="80">
        <v>363.429</v>
      </c>
      <c r="C25" s="36">
        <v>430</v>
      </c>
      <c r="D25" s="36">
        <v>532.71364</v>
      </c>
      <c r="E25" s="36"/>
      <c r="F25" s="37"/>
    </row>
    <row r="26" spans="1:6" ht="15.75">
      <c r="A26" s="35" t="s">
        <v>121</v>
      </c>
      <c r="B26" s="36">
        <v>12616.41563</v>
      </c>
      <c r="C26" s="36">
        <v>15099.3</v>
      </c>
      <c r="D26" s="36">
        <v>17113.66085</v>
      </c>
      <c r="E26" s="36">
        <f t="shared" si="0"/>
        <v>135.64598180568976</v>
      </c>
      <c r="F26" s="37">
        <f t="shared" si="1"/>
        <v>113.34075652513692</v>
      </c>
    </row>
    <row r="27" spans="1:6" ht="31.5">
      <c r="A27" s="35" t="s">
        <v>122</v>
      </c>
      <c r="B27" s="36">
        <v>25.0446</v>
      </c>
      <c r="C27" s="36">
        <v>0</v>
      </c>
      <c r="D27" s="36">
        <v>18.78601</v>
      </c>
      <c r="E27" s="36">
        <f>D27/B27*100</f>
        <v>75.01022176437236</v>
      </c>
      <c r="F27" s="37"/>
    </row>
    <row r="28" spans="1:6" ht="31.5">
      <c r="A28" s="40" t="s">
        <v>123</v>
      </c>
      <c r="B28" s="36">
        <v>13497.11257</v>
      </c>
      <c r="C28" s="48">
        <v>15437.2</v>
      </c>
      <c r="D28" s="36">
        <v>23166.60067</v>
      </c>
      <c r="E28" s="36">
        <f t="shared" si="0"/>
        <v>171.64116065455622</v>
      </c>
      <c r="F28" s="37">
        <f t="shared" si="1"/>
        <v>150.06996521389888</v>
      </c>
    </row>
    <row r="29" spans="1:6" ht="15.75">
      <c r="A29" s="35" t="s">
        <v>124</v>
      </c>
      <c r="B29" s="51">
        <v>5588.03088</v>
      </c>
      <c r="C29" s="51">
        <v>8365.2</v>
      </c>
      <c r="D29" s="51">
        <v>6847.56116</v>
      </c>
      <c r="E29" s="36">
        <f t="shared" si="0"/>
        <v>122.53978739645046</v>
      </c>
      <c r="F29" s="37">
        <f t="shared" si="1"/>
        <v>81.8577100368192</v>
      </c>
    </row>
    <row r="30" spans="1:6" ht="15.75">
      <c r="A30" s="35" t="s">
        <v>125</v>
      </c>
      <c r="B30" s="36">
        <v>4285.79233</v>
      </c>
      <c r="C30" s="36">
        <v>30.2</v>
      </c>
      <c r="D30" s="36">
        <v>17965.16129</v>
      </c>
      <c r="E30" s="36">
        <f t="shared" si="0"/>
        <v>419.17946336891225</v>
      </c>
      <c r="F30" s="37">
        <f t="shared" si="1"/>
        <v>59487.28903973511</v>
      </c>
    </row>
    <row r="31" spans="1:6" ht="15.75">
      <c r="A31" s="35" t="s">
        <v>126</v>
      </c>
      <c r="B31" s="41">
        <v>8292.07737</v>
      </c>
      <c r="C31" s="36">
        <v>1071</v>
      </c>
      <c r="D31" s="41">
        <v>8004.73513</v>
      </c>
      <c r="E31" s="36">
        <f t="shared" si="0"/>
        <v>96.53473759133531</v>
      </c>
      <c r="F31" s="37">
        <f t="shared" si="1"/>
        <v>747.4075751633987</v>
      </c>
    </row>
    <row r="32" spans="1:6" ht="15.75">
      <c r="A32" s="35" t="s">
        <v>127</v>
      </c>
      <c r="B32" s="36">
        <v>357.504</v>
      </c>
      <c r="C32" s="46">
        <v>111</v>
      </c>
      <c r="D32" s="36">
        <v>67.36578</v>
      </c>
      <c r="E32" s="36">
        <f t="shared" si="0"/>
        <v>18.843363990332975</v>
      </c>
      <c r="F32" s="37">
        <f t="shared" si="1"/>
        <v>60.68989189189189</v>
      </c>
    </row>
    <row r="33" spans="1:6" ht="15.75">
      <c r="A33" s="35" t="s">
        <v>128</v>
      </c>
      <c r="B33" s="36">
        <v>130804.9298</v>
      </c>
      <c r="C33" s="36">
        <v>146153.2</v>
      </c>
      <c r="D33" s="36">
        <v>192173.05255</v>
      </c>
      <c r="E33" s="36">
        <f t="shared" si="0"/>
        <v>146.91575680200395</v>
      </c>
      <c r="F33" s="37">
        <f t="shared" si="1"/>
        <v>131.48740674169295</v>
      </c>
    </row>
    <row r="34" spans="1:6" ht="16.5" thickBot="1">
      <c r="A34" s="42" t="s">
        <v>129</v>
      </c>
      <c r="B34" s="43">
        <v>1236.93145</v>
      </c>
      <c r="C34" s="43">
        <v>0</v>
      </c>
      <c r="D34" s="43">
        <v>2493.53168</v>
      </c>
      <c r="E34" s="43">
        <f t="shared" si="0"/>
        <v>201.59012692255502</v>
      </c>
      <c r="F34" s="37"/>
    </row>
    <row r="35" spans="1:6" ht="16.5" thickTop="1">
      <c r="A35" s="73"/>
      <c r="B35" s="75"/>
      <c r="C35" s="75"/>
      <c r="D35" s="75"/>
      <c r="E35" s="75"/>
      <c r="F35" s="75"/>
    </row>
    <row r="36" spans="1:6" ht="15.75">
      <c r="A36" s="73"/>
      <c r="B36" s="74"/>
      <c r="C36" s="74"/>
      <c r="D36" s="74"/>
      <c r="E36" s="75"/>
      <c r="F36" s="75"/>
    </row>
    <row r="37" spans="1:6" ht="15.75">
      <c r="A37" s="73"/>
      <c r="B37" s="77"/>
      <c r="C37" s="77"/>
      <c r="D37" s="77"/>
      <c r="E37" s="75"/>
      <c r="F37" s="75"/>
    </row>
    <row r="38" spans="1:6" ht="15.75">
      <c r="A38" s="73"/>
      <c r="B38" s="77"/>
      <c r="C38" s="77"/>
      <c r="D38" s="77"/>
      <c r="E38" s="75"/>
      <c r="F38" s="75"/>
    </row>
    <row r="40" ht="15.75">
      <c r="B40" s="4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7" customWidth="1"/>
    <col min="2" max="2" width="19.375" style="27" customWidth="1"/>
    <col min="3" max="5" width="19.375" style="28" customWidth="1"/>
    <col min="6" max="6" width="19.375" style="24" customWidth="1"/>
    <col min="7" max="7" width="20.75390625" style="24" customWidth="1"/>
    <col min="8" max="8" width="15.875" style="24" customWidth="1"/>
    <col min="9" max="9" width="21.125" style="24" customWidth="1"/>
    <col min="10" max="10" width="24.125" style="24" customWidth="1"/>
    <col min="11" max="16384" width="9.125" style="24" customWidth="1"/>
  </cols>
  <sheetData>
    <row r="1" spans="1:6" ht="15.75">
      <c r="A1" s="90" t="s">
        <v>107</v>
      </c>
      <c r="B1" s="90"/>
      <c r="C1" s="90"/>
      <c r="D1" s="90"/>
      <c r="E1" s="90"/>
      <c r="F1" s="90"/>
    </row>
    <row r="2" spans="1:6" ht="15.75">
      <c r="A2" s="91" t="s">
        <v>143</v>
      </c>
      <c r="B2" s="91"/>
      <c r="C2" s="91"/>
      <c r="D2" s="91"/>
      <c r="E2" s="91"/>
      <c r="F2" s="91"/>
    </row>
    <row r="3" spans="1:6" ht="15.75">
      <c r="A3" s="92" t="s">
        <v>163</v>
      </c>
      <c r="B3" s="92"/>
      <c r="C3" s="92"/>
      <c r="D3" s="92"/>
      <c r="E3" s="92"/>
      <c r="F3" s="92"/>
    </row>
    <row r="4" spans="1:5" s="26" customFormat="1" ht="15.75" customHeight="1" hidden="1">
      <c r="A4" s="94" t="s">
        <v>108</v>
      </c>
      <c r="B4" s="94"/>
      <c r="C4" s="94"/>
      <c r="D4" s="94"/>
      <c r="E4" s="25"/>
    </row>
    <row r="5" ht="16.5" thickBot="1">
      <c r="F5" s="28" t="s">
        <v>109</v>
      </c>
    </row>
    <row r="6" spans="1:6" ht="89.25" customHeight="1" thickTop="1">
      <c r="A6" s="29" t="s">
        <v>147</v>
      </c>
      <c r="B6" s="50" t="s">
        <v>164</v>
      </c>
      <c r="C6" s="50" t="s">
        <v>165</v>
      </c>
      <c r="D6" s="50" t="s">
        <v>166</v>
      </c>
      <c r="E6" s="50" t="s">
        <v>167</v>
      </c>
      <c r="F6" s="53" t="s">
        <v>168</v>
      </c>
    </row>
    <row r="7" spans="1:6" ht="15.75" hidden="1">
      <c r="A7" s="30" t="s">
        <v>110</v>
      </c>
      <c r="B7" s="87"/>
      <c r="C7" s="87">
        <v>1</v>
      </c>
      <c r="D7" s="87">
        <v>2</v>
      </c>
      <c r="E7" s="61"/>
      <c r="F7" s="62">
        <v>3</v>
      </c>
    </row>
    <row r="8" spans="1:10" ht="15.75">
      <c r="A8" s="31" t="s">
        <v>111</v>
      </c>
      <c r="B8" s="32">
        <v>1634603.88619</v>
      </c>
      <c r="C8" s="32">
        <v>1814424.064</v>
      </c>
      <c r="D8" s="32">
        <v>1907075.26184</v>
      </c>
      <c r="E8" s="32">
        <f>D8/B8*100</f>
        <v>116.66895435352764</v>
      </c>
      <c r="F8" s="33">
        <f>D8/C8*100</f>
        <v>105.10636954603353</v>
      </c>
      <c r="G8" s="34"/>
      <c r="H8" s="34"/>
      <c r="I8" s="34"/>
      <c r="J8" s="34"/>
    </row>
    <row r="9" spans="1:10" ht="15.75">
      <c r="A9" s="35" t="s">
        <v>112</v>
      </c>
      <c r="B9" s="36">
        <v>834898.34384</v>
      </c>
      <c r="C9" s="36">
        <v>856808.595</v>
      </c>
      <c r="D9" s="36">
        <v>888020.70987</v>
      </c>
      <c r="E9" s="36">
        <f>D9/B9*100</f>
        <v>106.36273462774774</v>
      </c>
      <c r="F9" s="37">
        <f>D9/C9*100</f>
        <v>103.64283400658462</v>
      </c>
      <c r="G9" s="34"/>
      <c r="H9" s="34"/>
      <c r="I9" s="34"/>
      <c r="J9" s="34"/>
    </row>
    <row r="10" spans="1:10" ht="15.75">
      <c r="A10" s="38" t="s">
        <v>114</v>
      </c>
      <c r="B10" s="36">
        <v>834898.34384</v>
      </c>
      <c r="C10" s="36">
        <v>856808.595</v>
      </c>
      <c r="D10" s="36">
        <v>888020.70987</v>
      </c>
      <c r="E10" s="36">
        <f aca="true" t="shared" si="0" ref="E10:E31">D10/B10*100</f>
        <v>106.36273462774774</v>
      </c>
      <c r="F10" s="37">
        <f aca="true" t="shared" si="1" ref="F10:F31">D10/C10*100</f>
        <v>103.64283400658462</v>
      </c>
      <c r="G10" s="34"/>
      <c r="H10" s="34"/>
      <c r="I10" s="34"/>
      <c r="J10" s="34"/>
    </row>
    <row r="11" spans="1:10" ht="31.5">
      <c r="A11" s="35" t="s">
        <v>115</v>
      </c>
      <c r="B11" s="36">
        <v>102991.63419</v>
      </c>
      <c r="C11" s="36">
        <v>112862.072</v>
      </c>
      <c r="D11" s="36">
        <v>117068.31025</v>
      </c>
      <c r="E11" s="36">
        <f t="shared" si="0"/>
        <v>113.66778590388343</v>
      </c>
      <c r="F11" s="37">
        <f t="shared" si="1"/>
        <v>103.72688377544583</v>
      </c>
      <c r="G11" s="34"/>
      <c r="H11" s="34"/>
      <c r="I11" s="34"/>
      <c r="J11" s="34"/>
    </row>
    <row r="12" spans="1:10" ht="15.75">
      <c r="A12" s="69" t="s">
        <v>116</v>
      </c>
      <c r="B12" s="36">
        <v>22774.6689</v>
      </c>
      <c r="C12" s="36">
        <v>21853.7</v>
      </c>
      <c r="D12" s="36">
        <v>26743.63616</v>
      </c>
      <c r="E12" s="36">
        <f t="shared" si="0"/>
        <v>117.42711289207807</v>
      </c>
      <c r="F12" s="37">
        <f t="shared" si="1"/>
        <v>122.37578149237885</v>
      </c>
      <c r="G12" s="34"/>
      <c r="H12" s="34"/>
      <c r="I12" s="34"/>
      <c r="J12" s="34"/>
    </row>
    <row r="13" spans="1:10" ht="15.75">
      <c r="A13" s="69" t="s">
        <v>117</v>
      </c>
      <c r="B13" s="36">
        <v>80216.96529</v>
      </c>
      <c r="C13" s="36">
        <v>91008.37199999999</v>
      </c>
      <c r="D13" s="36">
        <v>90324.67409</v>
      </c>
      <c r="E13" s="36">
        <f t="shared" si="0"/>
        <v>112.60046271191968</v>
      </c>
      <c r="F13" s="37">
        <f t="shared" si="1"/>
        <v>99.24875273013346</v>
      </c>
      <c r="G13" s="34"/>
      <c r="H13" s="34"/>
      <c r="I13" s="34"/>
      <c r="J13" s="34"/>
    </row>
    <row r="14" spans="1:10" ht="15.75">
      <c r="A14" s="35" t="s">
        <v>118</v>
      </c>
      <c r="B14" s="36">
        <v>58223.87235</v>
      </c>
      <c r="C14" s="36">
        <v>93670.041</v>
      </c>
      <c r="D14" s="36">
        <v>131727.43588</v>
      </c>
      <c r="E14" s="36">
        <f t="shared" si="0"/>
        <v>226.24300061691108</v>
      </c>
      <c r="F14" s="37">
        <f t="shared" si="1"/>
        <v>140.62920702682302</v>
      </c>
      <c r="G14" s="34"/>
      <c r="H14" s="34"/>
      <c r="I14" s="34"/>
      <c r="J14" s="34"/>
    </row>
    <row r="15" spans="1:10" ht="15.75">
      <c r="A15" s="35" t="s">
        <v>152</v>
      </c>
      <c r="B15" s="36">
        <v>0</v>
      </c>
      <c r="C15" s="36">
        <v>38133.8</v>
      </c>
      <c r="D15" s="36">
        <v>47543.02532</v>
      </c>
      <c r="E15" s="36"/>
      <c r="F15" s="37">
        <f>D15/C15*100</f>
        <v>124.67423996559481</v>
      </c>
      <c r="G15" s="34"/>
      <c r="H15" s="34"/>
      <c r="I15" s="34"/>
      <c r="J15" s="34"/>
    </row>
    <row r="16" spans="1:10" ht="15.75">
      <c r="A16" s="35" t="s">
        <v>149</v>
      </c>
      <c r="B16" s="36">
        <v>37427.65206</v>
      </c>
      <c r="C16" s="36">
        <v>13613.11</v>
      </c>
      <c r="D16" s="36">
        <v>16484.07273</v>
      </c>
      <c r="E16" s="36">
        <f t="shared" si="0"/>
        <v>44.04249751914574</v>
      </c>
      <c r="F16" s="37">
        <f t="shared" si="1"/>
        <v>121.08969023243034</v>
      </c>
      <c r="G16" s="34"/>
      <c r="H16" s="34"/>
      <c r="I16" s="34"/>
      <c r="J16" s="34"/>
    </row>
    <row r="17" spans="1:10" ht="15.75">
      <c r="A17" s="35" t="s">
        <v>150</v>
      </c>
      <c r="B17" s="36">
        <v>20254.71969</v>
      </c>
      <c r="C17" s="36">
        <v>25642.681</v>
      </c>
      <c r="D17" s="36">
        <v>36683.50788</v>
      </c>
      <c r="E17" s="36">
        <f t="shared" si="0"/>
        <v>181.11091361146353</v>
      </c>
      <c r="F17" s="37">
        <f t="shared" si="1"/>
        <v>143.05644515095747</v>
      </c>
      <c r="G17" s="34"/>
      <c r="H17" s="34"/>
      <c r="I17" s="34"/>
      <c r="J17" s="34"/>
    </row>
    <row r="18" spans="1:10" ht="15.75">
      <c r="A18" s="35" t="s">
        <v>151</v>
      </c>
      <c r="B18" s="36">
        <v>541.5006</v>
      </c>
      <c r="C18" s="36">
        <v>16280.45</v>
      </c>
      <c r="D18" s="36">
        <v>31016.82995</v>
      </c>
      <c r="E18" s="36">
        <f t="shared" si="0"/>
        <v>5727.940089078387</v>
      </c>
      <c r="F18" s="37">
        <f t="shared" si="1"/>
        <v>190.5158023887546</v>
      </c>
      <c r="G18" s="34"/>
      <c r="H18" s="34"/>
      <c r="I18" s="34"/>
      <c r="J18" s="34"/>
    </row>
    <row r="19" spans="1:10" ht="15.75">
      <c r="A19" s="35" t="s">
        <v>119</v>
      </c>
      <c r="B19" s="36">
        <v>438564.04642</v>
      </c>
      <c r="C19" s="36">
        <v>472512.275</v>
      </c>
      <c r="D19" s="36">
        <v>496787.97035</v>
      </c>
      <c r="E19" s="36">
        <f t="shared" si="0"/>
        <v>113.2760367397378</v>
      </c>
      <c r="F19" s="37">
        <f t="shared" si="1"/>
        <v>105.13757983324348</v>
      </c>
      <c r="G19" s="34"/>
      <c r="H19" s="34"/>
      <c r="I19" s="34"/>
      <c r="J19" s="34"/>
    </row>
    <row r="20" spans="1:10" ht="15.75">
      <c r="A20" s="35" t="s">
        <v>153</v>
      </c>
      <c r="B20" s="36">
        <v>29957.86564</v>
      </c>
      <c r="C20" s="36">
        <v>45647.438</v>
      </c>
      <c r="D20" s="36">
        <v>45604.94183</v>
      </c>
      <c r="E20" s="36">
        <f t="shared" si="0"/>
        <v>152.23027694305395</v>
      </c>
      <c r="F20" s="37">
        <f t="shared" si="1"/>
        <v>99.90690349368568</v>
      </c>
      <c r="G20" s="34"/>
      <c r="H20" s="34"/>
      <c r="I20" s="34"/>
      <c r="J20" s="34"/>
    </row>
    <row r="21" spans="1:10" ht="15.75">
      <c r="A21" s="35" t="s">
        <v>154</v>
      </c>
      <c r="B21" s="36">
        <v>288627.94891</v>
      </c>
      <c r="C21" s="36">
        <v>301464</v>
      </c>
      <c r="D21" s="36">
        <v>304834.55411</v>
      </c>
      <c r="E21" s="36">
        <f t="shared" si="0"/>
        <v>105.615050538662</v>
      </c>
      <c r="F21" s="37">
        <f t="shared" si="1"/>
        <v>101.11806189462094</v>
      </c>
      <c r="G21" s="34"/>
      <c r="H21" s="34"/>
      <c r="I21" s="34"/>
      <c r="J21" s="34"/>
    </row>
    <row r="22" spans="1:10" ht="15.75">
      <c r="A22" s="35" t="s">
        <v>157</v>
      </c>
      <c r="B22" s="36">
        <v>119978.23187</v>
      </c>
      <c r="C22" s="36">
        <v>125400.837</v>
      </c>
      <c r="D22" s="36">
        <v>146348.47441</v>
      </c>
      <c r="E22" s="36">
        <f t="shared" si="0"/>
        <v>121.97918916539206</v>
      </c>
      <c r="F22" s="37">
        <f t="shared" si="1"/>
        <v>116.70454353506427</v>
      </c>
      <c r="G22" s="34"/>
      <c r="H22" s="34"/>
      <c r="I22" s="34"/>
      <c r="J22" s="34"/>
    </row>
    <row r="23" spans="1:10" ht="15.75">
      <c r="A23" s="35" t="s">
        <v>121</v>
      </c>
      <c r="B23" s="36">
        <v>60633.13761</v>
      </c>
      <c r="C23" s="36">
        <v>63800.51</v>
      </c>
      <c r="D23" s="36">
        <v>56296.4166</v>
      </c>
      <c r="E23" s="36">
        <f t="shared" si="0"/>
        <v>92.84760581269217</v>
      </c>
      <c r="F23" s="37">
        <f t="shared" si="1"/>
        <v>88.23819213984339</v>
      </c>
      <c r="G23" s="34"/>
      <c r="H23" s="34"/>
      <c r="I23" s="34"/>
      <c r="J23" s="34"/>
    </row>
    <row r="24" spans="1:10" ht="31.5">
      <c r="A24" s="35" t="s">
        <v>122</v>
      </c>
      <c r="B24" s="80">
        <v>11.91179</v>
      </c>
      <c r="C24" s="36">
        <v>0</v>
      </c>
      <c r="D24" s="80">
        <v>-138.69316</v>
      </c>
      <c r="E24" s="36">
        <f>D24/B24*100</f>
        <v>-1164.3351670907564</v>
      </c>
      <c r="F24" s="37"/>
      <c r="G24" s="34"/>
      <c r="H24" s="34"/>
      <c r="I24" s="34"/>
      <c r="J24" s="34"/>
    </row>
    <row r="25" spans="1:10" ht="31.5">
      <c r="A25" s="40" t="s">
        <v>123</v>
      </c>
      <c r="B25" s="36">
        <v>72271.27665</v>
      </c>
      <c r="C25" s="36">
        <v>92873.302</v>
      </c>
      <c r="D25" s="36">
        <v>93097.91619</v>
      </c>
      <c r="E25" s="36">
        <f t="shared" si="0"/>
        <v>128.8173123616739</v>
      </c>
      <c r="F25" s="37">
        <f t="shared" si="1"/>
        <v>100.24185011748588</v>
      </c>
      <c r="G25" s="34"/>
      <c r="H25" s="34"/>
      <c r="I25" s="34"/>
      <c r="J25" s="34"/>
    </row>
    <row r="26" spans="1:10" ht="15.75">
      <c r="A26" s="35" t="s">
        <v>124</v>
      </c>
      <c r="B26" s="36">
        <v>3143.99347</v>
      </c>
      <c r="C26" s="36">
        <v>3641.21</v>
      </c>
      <c r="D26" s="36">
        <v>7775.6213</v>
      </c>
      <c r="E26" s="36">
        <f t="shared" si="0"/>
        <v>247.31671277930488</v>
      </c>
      <c r="F26" s="37">
        <f t="shared" si="1"/>
        <v>213.5449836730098</v>
      </c>
      <c r="G26" s="34"/>
      <c r="H26" s="34"/>
      <c r="I26" s="34"/>
      <c r="J26" s="34"/>
    </row>
    <row r="27" spans="1:10" ht="15.75">
      <c r="A27" s="35" t="s">
        <v>125</v>
      </c>
      <c r="B27" s="36">
        <v>31163.43901</v>
      </c>
      <c r="C27" s="36">
        <v>76986.069</v>
      </c>
      <c r="D27" s="36">
        <v>51590.51395</v>
      </c>
      <c r="E27" s="36">
        <f t="shared" si="0"/>
        <v>165.54820516902896</v>
      </c>
      <c r="F27" s="37">
        <f t="shared" si="1"/>
        <v>67.01279156102905</v>
      </c>
      <c r="G27" s="34"/>
      <c r="H27" s="34"/>
      <c r="J27" s="34"/>
    </row>
    <row r="28" spans="1:7" ht="15.75">
      <c r="A28" s="35" t="s">
        <v>126</v>
      </c>
      <c r="B28" s="41">
        <v>20628.44219</v>
      </c>
      <c r="C28" s="36">
        <v>33677.33</v>
      </c>
      <c r="D28" s="41">
        <v>48308.04408</v>
      </c>
      <c r="E28" s="36">
        <f t="shared" si="0"/>
        <v>234.1817362409371</v>
      </c>
      <c r="F28" s="37">
        <f t="shared" si="1"/>
        <v>143.44380650128736</v>
      </c>
      <c r="G28" s="34"/>
    </row>
    <row r="29" spans="1:7" ht="15.75">
      <c r="A29" s="35" t="s">
        <v>127</v>
      </c>
      <c r="B29" s="36">
        <v>17.635</v>
      </c>
      <c r="C29" s="36">
        <v>116.95</v>
      </c>
      <c r="D29" s="36">
        <v>25.2361</v>
      </c>
      <c r="E29" s="36">
        <f t="shared" si="0"/>
        <v>143.10235327473774</v>
      </c>
      <c r="F29" s="37">
        <f t="shared" si="1"/>
        <v>21.578537836682344</v>
      </c>
      <c r="G29" s="34"/>
    </row>
    <row r="30" spans="1:7" ht="15.75">
      <c r="A30" s="35" t="s">
        <v>128</v>
      </c>
      <c r="B30" s="36">
        <v>11191.92187</v>
      </c>
      <c r="C30" s="36">
        <v>5493.81</v>
      </c>
      <c r="D30" s="36">
        <v>12612.43772</v>
      </c>
      <c r="E30" s="36">
        <f t="shared" si="0"/>
        <v>112.69233172372029</v>
      </c>
      <c r="F30" s="37">
        <f t="shared" si="1"/>
        <v>229.57542616144352</v>
      </c>
      <c r="G30" s="34"/>
    </row>
    <row r="31" spans="1:7" ht="16.5" thickBot="1">
      <c r="A31" s="42" t="s">
        <v>129</v>
      </c>
      <c r="B31" s="43">
        <v>864.2318</v>
      </c>
      <c r="C31" s="36">
        <v>1981.9</v>
      </c>
      <c r="D31" s="43">
        <v>3903.34271</v>
      </c>
      <c r="E31" s="43">
        <f t="shared" si="0"/>
        <v>451.65460354502113</v>
      </c>
      <c r="F31" s="49">
        <f t="shared" si="1"/>
        <v>196.9495287350522</v>
      </c>
      <c r="G31" s="34"/>
    </row>
    <row r="32" spans="1:7" ht="16.5" thickTop="1">
      <c r="A32" s="73"/>
      <c r="B32" s="74"/>
      <c r="C32" s="74"/>
      <c r="D32" s="74"/>
      <c r="E32" s="75"/>
      <c r="F32" s="75"/>
      <c r="G32" s="34"/>
    </row>
    <row r="33" spans="1:7" ht="15.75">
      <c r="A33" s="73"/>
      <c r="B33" s="74"/>
      <c r="C33" s="74"/>
      <c r="D33" s="74"/>
      <c r="E33" s="75"/>
      <c r="F33" s="75"/>
      <c r="G33" s="34"/>
    </row>
    <row r="34" spans="1:7" ht="15.75">
      <c r="A34" s="73"/>
      <c r="B34" s="78"/>
      <c r="C34" s="78"/>
      <c r="D34" s="78"/>
      <c r="E34" s="75"/>
      <c r="F34" s="75"/>
      <c r="G34" s="34"/>
    </row>
    <row r="35" spans="1:7" ht="15.75">
      <c r="A35" s="73"/>
      <c r="B35" s="78"/>
      <c r="C35" s="78"/>
      <c r="D35" s="78"/>
      <c r="E35" s="75"/>
      <c r="F35" s="75"/>
      <c r="G35" s="34"/>
    </row>
    <row r="36" spans="2:4" ht="15.75">
      <c r="B36" s="45"/>
      <c r="C36" s="45"/>
      <c r="D36" s="45"/>
    </row>
    <row r="37" spans="2:4" ht="15.75">
      <c r="B37" s="45"/>
      <c r="C37" s="72"/>
      <c r="D37" s="72"/>
    </row>
    <row r="38" spans="2:4" ht="15.75">
      <c r="B38" s="45"/>
      <c r="C38" s="45"/>
      <c r="D38" s="45"/>
    </row>
    <row r="41" spans="7:8" ht="15.75">
      <c r="G41" s="34"/>
      <c r="H41" s="3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21" customHeight="1">
      <c r="A3" s="96" t="s">
        <v>169</v>
      </c>
      <c r="B3" s="96"/>
      <c r="C3" s="96"/>
      <c r="D3" s="96"/>
      <c r="E3" s="96"/>
      <c r="F3" s="96"/>
      <c r="G3" s="96"/>
      <c r="H3" s="96"/>
    </row>
    <row r="4" spans="1:8" s="7" customFormat="1" ht="18" customHeight="1" thickBot="1">
      <c r="A4" s="2"/>
      <c r="B4" s="52"/>
      <c r="C4" s="52"/>
      <c r="D4" s="52"/>
      <c r="E4" s="4"/>
      <c r="F4" s="5"/>
      <c r="G4" s="5"/>
      <c r="H4" s="6" t="s">
        <v>1</v>
      </c>
    </row>
    <row r="5" spans="1:8" s="8" customFormat="1" ht="39.75" customHeight="1" thickTop="1">
      <c r="A5" s="99" t="s">
        <v>145</v>
      </c>
      <c r="B5" s="101" t="s">
        <v>2</v>
      </c>
      <c r="C5" s="101"/>
      <c r="D5" s="97" t="s">
        <v>146</v>
      </c>
      <c r="E5" s="101" t="s">
        <v>130</v>
      </c>
      <c r="F5" s="101"/>
      <c r="G5" s="101" t="s">
        <v>131</v>
      </c>
      <c r="H5" s="102"/>
    </row>
    <row r="6" spans="1:8" s="8" customFormat="1" ht="39.75" customHeight="1">
      <c r="A6" s="100"/>
      <c r="B6" s="20" t="s">
        <v>144</v>
      </c>
      <c r="C6" s="20" t="s">
        <v>3</v>
      </c>
      <c r="D6" s="98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3"/>
      <c r="B7" s="64"/>
      <c r="C7" s="65"/>
      <c r="D7" s="66"/>
      <c r="E7" s="67"/>
      <c r="F7" s="65"/>
      <c r="G7" s="65"/>
      <c r="H7" s="68"/>
    </row>
    <row r="8" spans="1:10" s="5" customFormat="1" ht="21.75" customHeight="1">
      <c r="A8" s="11" t="s">
        <v>8</v>
      </c>
      <c r="B8" s="47">
        <v>714969.8</v>
      </c>
      <c r="C8" s="47">
        <v>762925.1</v>
      </c>
      <c r="D8" s="47">
        <v>821112.00624</v>
      </c>
      <c r="E8" s="47">
        <f>D8-B8</f>
        <v>106142.20623999997</v>
      </c>
      <c r="F8" s="47">
        <f>D8-C8</f>
        <v>58186.90624000004</v>
      </c>
      <c r="G8" s="47">
        <f>D8/B8*100</f>
        <v>114.84569085855094</v>
      </c>
      <c r="H8" s="70">
        <f>D8/C8*100</f>
        <v>107.62681765746073</v>
      </c>
      <c r="I8" s="4"/>
      <c r="J8" s="4"/>
    </row>
    <row r="9" spans="1:10" s="5" customFormat="1" ht="21.75" customHeight="1">
      <c r="A9" s="11" t="s">
        <v>9</v>
      </c>
      <c r="B9" s="47">
        <v>172854.36</v>
      </c>
      <c r="C9" s="47">
        <v>174384.36</v>
      </c>
      <c r="D9" s="47">
        <v>139562.60229</v>
      </c>
      <c r="E9" s="47">
        <f>D9-B9</f>
        <v>-33291.757709999976</v>
      </c>
      <c r="F9" s="47">
        <f aca="true" t="shared" si="0" ref="F9:F33">D9-C9</f>
        <v>-34821.757709999976</v>
      </c>
      <c r="G9" s="47">
        <f aca="true" t="shared" si="1" ref="G9:G39">D9/B9*100</f>
        <v>80.73999538686789</v>
      </c>
      <c r="H9" s="70">
        <f aca="true" t="shared" si="2" ref="H9:H33">D9/C9*100</f>
        <v>80.03160506481201</v>
      </c>
      <c r="J9" s="4"/>
    </row>
    <row r="10" spans="1:11" s="5" customFormat="1" ht="21.75" customHeight="1">
      <c r="A10" s="11" t="s">
        <v>132</v>
      </c>
      <c r="B10" s="47">
        <v>44036.81</v>
      </c>
      <c r="C10" s="47">
        <v>44207.91</v>
      </c>
      <c r="D10" s="47">
        <v>44415.34463</v>
      </c>
      <c r="E10" s="47">
        <f>D10-B10</f>
        <v>378.5346300000019</v>
      </c>
      <c r="F10" s="47">
        <f>D10-C10</f>
        <v>207.4346299999961</v>
      </c>
      <c r="G10" s="47">
        <f t="shared" si="1"/>
        <v>100.8595868547245</v>
      </c>
      <c r="H10" s="70">
        <f t="shared" si="2"/>
        <v>100.46922514545473</v>
      </c>
      <c r="I10" s="4"/>
      <c r="J10" s="54"/>
      <c r="K10" s="54"/>
    </row>
    <row r="11" spans="1:11" s="13" customFormat="1" ht="21.75" customHeight="1">
      <c r="A11" s="12" t="s">
        <v>10</v>
      </c>
      <c r="B11" s="9">
        <v>32793.88</v>
      </c>
      <c r="C11" s="9">
        <v>32964.98</v>
      </c>
      <c r="D11" s="55">
        <v>31442.10933</v>
      </c>
      <c r="E11" s="9">
        <f aca="true" t="shared" si="3" ref="E11:E19">D11-B11</f>
        <v>-1351.770669999998</v>
      </c>
      <c r="F11" s="9">
        <f t="shared" si="0"/>
        <v>-1522.8706700000039</v>
      </c>
      <c r="G11" s="9">
        <f t="shared" si="1"/>
        <v>95.87797884849248</v>
      </c>
      <c r="H11" s="10">
        <f t="shared" si="2"/>
        <v>95.38033795257876</v>
      </c>
      <c r="I11" s="82"/>
      <c r="J11" s="82"/>
      <c r="K11" s="82"/>
    </row>
    <row r="12" spans="1:11" s="13" customFormat="1" ht="21.75" customHeight="1">
      <c r="A12" s="12" t="s">
        <v>11</v>
      </c>
      <c r="B12" s="9">
        <v>1097.55</v>
      </c>
      <c r="C12" s="9">
        <v>1097.55</v>
      </c>
      <c r="D12" s="55">
        <v>948.84438</v>
      </c>
      <c r="E12" s="9">
        <f>D12-B12</f>
        <v>-148.70561999999995</v>
      </c>
      <c r="F12" s="9">
        <f>D12-C12</f>
        <v>-148.70561999999995</v>
      </c>
      <c r="G12" s="9">
        <f>D12/B12*100</f>
        <v>86.45113024463579</v>
      </c>
      <c r="H12" s="10">
        <f>D12/C12*100</f>
        <v>86.45113024463579</v>
      </c>
      <c r="I12" s="4"/>
      <c r="J12" s="4"/>
      <c r="K12" s="4"/>
    </row>
    <row r="13" spans="1:10" s="13" customFormat="1" ht="21.75" customHeight="1">
      <c r="A13" s="12" t="s">
        <v>12</v>
      </c>
      <c r="B13" s="9">
        <v>397.5</v>
      </c>
      <c r="C13" s="9">
        <v>397.5</v>
      </c>
      <c r="D13" s="55">
        <v>324.17459</v>
      </c>
      <c r="E13" s="9">
        <f t="shared" si="3"/>
        <v>-73.32540999999998</v>
      </c>
      <c r="F13" s="9">
        <f t="shared" si="0"/>
        <v>-73.32540999999998</v>
      </c>
      <c r="G13" s="9">
        <f t="shared" si="1"/>
        <v>81.55335597484277</v>
      </c>
      <c r="H13" s="10">
        <f t="shared" si="2"/>
        <v>81.55335597484277</v>
      </c>
      <c r="J13" s="4"/>
    </row>
    <row r="14" spans="1:10" s="13" customFormat="1" ht="21.75" customHeight="1">
      <c r="A14" s="12" t="s">
        <v>13</v>
      </c>
      <c r="B14" s="9">
        <v>6314.78</v>
      </c>
      <c r="C14" s="9">
        <v>6314.78</v>
      </c>
      <c r="D14" s="55">
        <v>7933.03727</v>
      </c>
      <c r="E14" s="9">
        <f t="shared" si="3"/>
        <v>1618.25727</v>
      </c>
      <c r="F14" s="9">
        <f t="shared" si="0"/>
        <v>1618.25727</v>
      </c>
      <c r="G14" s="9">
        <f t="shared" si="1"/>
        <v>125.62650274435532</v>
      </c>
      <c r="H14" s="10">
        <f t="shared" si="2"/>
        <v>125.62650274435532</v>
      </c>
      <c r="I14" s="5"/>
      <c r="J14" s="4"/>
    </row>
    <row r="15" spans="1:10" s="13" customFormat="1" ht="21.75" customHeight="1">
      <c r="A15" s="12" t="s">
        <v>14</v>
      </c>
      <c r="B15" s="9">
        <v>2884.4</v>
      </c>
      <c r="C15" s="9">
        <v>2884.4</v>
      </c>
      <c r="D15" s="55">
        <v>2880.14869</v>
      </c>
      <c r="E15" s="9">
        <f t="shared" si="3"/>
        <v>-4.251310000000103</v>
      </c>
      <c r="F15" s="9">
        <f t="shared" si="0"/>
        <v>-4.251310000000103</v>
      </c>
      <c r="G15" s="9">
        <f>D15/B15*100</f>
        <v>99.85261024823187</v>
      </c>
      <c r="H15" s="10">
        <f>D15/C15*100</f>
        <v>99.85261024823187</v>
      </c>
      <c r="J15" s="4"/>
    </row>
    <row r="16" spans="1:10" s="13" customFormat="1" ht="21.75" customHeight="1">
      <c r="A16" s="12" t="s">
        <v>15</v>
      </c>
      <c r="B16" s="9">
        <v>548.7</v>
      </c>
      <c r="C16" s="9">
        <v>548.7</v>
      </c>
      <c r="D16" s="55">
        <v>887.03037</v>
      </c>
      <c r="E16" s="9">
        <f t="shared" si="3"/>
        <v>338.3303699999999</v>
      </c>
      <c r="F16" s="9">
        <f t="shared" si="0"/>
        <v>338.3303699999999</v>
      </c>
      <c r="G16" s="9">
        <f t="shared" si="1"/>
        <v>161.6603553854565</v>
      </c>
      <c r="H16" s="10">
        <f t="shared" si="2"/>
        <v>161.6603553854565</v>
      </c>
      <c r="I16" s="5"/>
      <c r="J16" s="4"/>
    </row>
    <row r="17" spans="1:11" s="5" customFormat="1" ht="21.75" customHeight="1">
      <c r="A17" s="11" t="s">
        <v>133</v>
      </c>
      <c r="B17" s="47">
        <v>37511.4</v>
      </c>
      <c r="C17" s="47">
        <v>38091.4</v>
      </c>
      <c r="D17" s="47">
        <v>40501.31414</v>
      </c>
      <c r="E17" s="47">
        <f t="shared" si="3"/>
        <v>2989.9141400000008</v>
      </c>
      <c r="F17" s="47">
        <f t="shared" si="0"/>
        <v>2409.9141400000008</v>
      </c>
      <c r="G17" s="47">
        <f t="shared" si="1"/>
        <v>107.97068128622232</v>
      </c>
      <c r="H17" s="70">
        <f t="shared" si="2"/>
        <v>106.3266620286994</v>
      </c>
      <c r="I17" s="82"/>
      <c r="J17" s="82"/>
      <c r="K17" s="82"/>
    </row>
    <row r="18" spans="1:11" s="5" customFormat="1" ht="21.75" customHeight="1">
      <c r="A18" s="12" t="s">
        <v>16</v>
      </c>
      <c r="B18" s="9">
        <v>27422.7</v>
      </c>
      <c r="C18" s="9">
        <v>28002.7</v>
      </c>
      <c r="D18" s="55">
        <v>29735.75685</v>
      </c>
      <c r="E18" s="9">
        <f t="shared" si="3"/>
        <v>2313.056850000001</v>
      </c>
      <c r="F18" s="9">
        <f t="shared" si="0"/>
        <v>1733.0568500000008</v>
      </c>
      <c r="G18" s="9">
        <f t="shared" si="1"/>
        <v>108.4348253454255</v>
      </c>
      <c r="H18" s="10">
        <f t="shared" si="2"/>
        <v>106.18889196398919</v>
      </c>
      <c r="I18" s="4"/>
      <c r="J18" s="4"/>
      <c r="K18" s="4"/>
    </row>
    <row r="19" spans="1:11" s="5" customFormat="1" ht="21.75" customHeight="1">
      <c r="A19" s="12" t="s">
        <v>17</v>
      </c>
      <c r="B19" s="9">
        <v>5970</v>
      </c>
      <c r="C19" s="9">
        <v>5970</v>
      </c>
      <c r="D19" s="55">
        <v>6218.17959</v>
      </c>
      <c r="E19" s="9">
        <f t="shared" si="3"/>
        <v>248.17958999999973</v>
      </c>
      <c r="F19" s="9">
        <f t="shared" si="0"/>
        <v>248.17958999999973</v>
      </c>
      <c r="G19" s="9">
        <f t="shared" si="1"/>
        <v>104.1571120603015</v>
      </c>
      <c r="H19" s="10">
        <f t="shared" si="2"/>
        <v>104.1571120603015</v>
      </c>
      <c r="I19" s="83"/>
      <c r="J19" s="83"/>
      <c r="K19" s="83"/>
    </row>
    <row r="20" spans="1:10" s="5" customFormat="1" ht="21.75" customHeight="1">
      <c r="A20" s="12" t="s">
        <v>18</v>
      </c>
      <c r="B20" s="9">
        <v>1300</v>
      </c>
      <c r="C20" s="9">
        <v>1300</v>
      </c>
      <c r="D20" s="55">
        <v>1852.87613</v>
      </c>
      <c r="E20" s="9">
        <f aca="true" t="shared" si="4" ref="E20:E39">D20-B20</f>
        <v>552.8761300000001</v>
      </c>
      <c r="F20" s="9">
        <f t="shared" si="0"/>
        <v>552.8761300000001</v>
      </c>
      <c r="G20" s="9">
        <f t="shared" si="1"/>
        <v>142.5289330769231</v>
      </c>
      <c r="H20" s="10">
        <f t="shared" si="2"/>
        <v>142.5289330769231</v>
      </c>
      <c r="J20" s="4"/>
    </row>
    <row r="21" spans="1:10" s="5" customFormat="1" ht="21.75" customHeight="1">
      <c r="A21" s="12" t="s">
        <v>142</v>
      </c>
      <c r="B21" s="9">
        <v>279.8</v>
      </c>
      <c r="C21" s="9">
        <v>279.8</v>
      </c>
      <c r="D21" s="55">
        <v>236.55703</v>
      </c>
      <c r="E21" s="9">
        <f>D21-B21</f>
        <v>-43.242970000000014</v>
      </c>
      <c r="F21" s="9">
        <f>D21-C21</f>
        <v>-43.242970000000014</v>
      </c>
      <c r="G21" s="9">
        <f>D21/B21*100</f>
        <v>84.54504288777697</v>
      </c>
      <c r="H21" s="10">
        <f>D21/C21*100</f>
        <v>84.54504288777697</v>
      </c>
      <c r="J21" s="4"/>
    </row>
    <row r="22" spans="1:10" s="5" customFormat="1" ht="21.75" customHeight="1">
      <c r="A22" s="12" t="s">
        <v>19</v>
      </c>
      <c r="B22" s="9">
        <v>236.5</v>
      </c>
      <c r="C22" s="9">
        <v>236.5</v>
      </c>
      <c r="D22" s="55">
        <v>218.01263</v>
      </c>
      <c r="E22" s="9">
        <f t="shared" si="4"/>
        <v>-18.48737</v>
      </c>
      <c r="F22" s="9">
        <f t="shared" si="0"/>
        <v>-18.48737</v>
      </c>
      <c r="G22" s="9">
        <f t="shared" si="1"/>
        <v>92.18293023255814</v>
      </c>
      <c r="H22" s="10">
        <f t="shared" si="2"/>
        <v>92.18293023255814</v>
      </c>
      <c r="J22" s="4"/>
    </row>
    <row r="23" spans="1:10" s="5" customFormat="1" ht="21.75" customHeight="1">
      <c r="A23" s="12" t="s">
        <v>20</v>
      </c>
      <c r="B23" s="9">
        <v>479.6</v>
      </c>
      <c r="C23" s="9">
        <v>479.6</v>
      </c>
      <c r="D23" s="55">
        <v>379.27816</v>
      </c>
      <c r="E23" s="9">
        <f t="shared" si="4"/>
        <v>-100.32184000000001</v>
      </c>
      <c r="F23" s="9">
        <f t="shared" si="0"/>
        <v>-100.32184000000001</v>
      </c>
      <c r="G23" s="9">
        <f t="shared" si="1"/>
        <v>79.08218515429525</v>
      </c>
      <c r="H23" s="10">
        <f t="shared" si="2"/>
        <v>79.08218515429525</v>
      </c>
      <c r="J23" s="4"/>
    </row>
    <row r="24" spans="1:10" s="5" customFormat="1" ht="21.75" customHeight="1">
      <c r="A24" s="12" t="s">
        <v>21</v>
      </c>
      <c r="B24" s="9">
        <v>669.4</v>
      </c>
      <c r="C24" s="9">
        <v>669.4</v>
      </c>
      <c r="D24" s="55">
        <v>732.43159</v>
      </c>
      <c r="E24" s="9">
        <f t="shared" si="4"/>
        <v>63.03159000000005</v>
      </c>
      <c r="F24" s="9">
        <f t="shared" si="0"/>
        <v>63.03159000000005</v>
      </c>
      <c r="G24" s="9">
        <f t="shared" si="1"/>
        <v>109.41613235733494</v>
      </c>
      <c r="H24" s="10">
        <f t="shared" si="2"/>
        <v>109.41613235733494</v>
      </c>
      <c r="J24" s="4"/>
    </row>
    <row r="25" spans="1:10" s="5" customFormat="1" ht="21.75" customHeight="1">
      <c r="A25" s="12" t="s">
        <v>22</v>
      </c>
      <c r="B25" s="9">
        <v>1153.4</v>
      </c>
      <c r="C25" s="9">
        <v>1153.4</v>
      </c>
      <c r="D25" s="55">
        <v>1128.22216</v>
      </c>
      <c r="E25" s="9">
        <f>D25-B25</f>
        <v>-25.17784000000006</v>
      </c>
      <c r="F25" s="9">
        <f t="shared" si="0"/>
        <v>-25.17784000000006</v>
      </c>
      <c r="G25" s="9">
        <f t="shared" si="1"/>
        <v>97.81707646956824</v>
      </c>
      <c r="H25" s="10">
        <f t="shared" si="2"/>
        <v>97.81707646956824</v>
      </c>
      <c r="J25" s="4"/>
    </row>
    <row r="26" spans="1:11" s="5" customFormat="1" ht="21.75" customHeight="1">
      <c r="A26" s="11" t="s">
        <v>139</v>
      </c>
      <c r="B26" s="47">
        <v>186554.14999999997</v>
      </c>
      <c r="C26" s="47">
        <v>195054.14999999997</v>
      </c>
      <c r="D26" s="47">
        <v>217038.21343</v>
      </c>
      <c r="E26" s="47">
        <f t="shared" si="4"/>
        <v>30484.06343000004</v>
      </c>
      <c r="F26" s="47">
        <f t="shared" si="0"/>
        <v>21984.06343000004</v>
      </c>
      <c r="G26" s="47">
        <f t="shared" si="1"/>
        <v>116.34059785322388</v>
      </c>
      <c r="H26" s="70">
        <f t="shared" si="2"/>
        <v>111.2707488817849</v>
      </c>
      <c r="I26" s="83"/>
      <c r="J26" s="83"/>
      <c r="K26" s="83"/>
    </row>
    <row r="27" spans="1:11" s="5" customFormat="1" ht="21.75" customHeight="1">
      <c r="A27" s="12" t="s">
        <v>23</v>
      </c>
      <c r="B27" s="9">
        <v>146680.45</v>
      </c>
      <c r="C27" s="9">
        <v>155180.45</v>
      </c>
      <c r="D27" s="55">
        <v>165497.64655</v>
      </c>
      <c r="E27" s="9">
        <f t="shared" si="4"/>
        <v>18817.196549999993</v>
      </c>
      <c r="F27" s="9">
        <f t="shared" si="0"/>
        <v>10317.196549999993</v>
      </c>
      <c r="G27" s="9">
        <f t="shared" si="1"/>
        <v>112.82870113229131</v>
      </c>
      <c r="H27" s="10">
        <f t="shared" si="2"/>
        <v>106.64851567964908</v>
      </c>
      <c r="I27" s="4"/>
      <c r="J27" s="4"/>
      <c r="K27" s="4"/>
    </row>
    <row r="28" spans="1:11" s="5" customFormat="1" ht="21.75" customHeight="1">
      <c r="A28" s="12" t="s">
        <v>24</v>
      </c>
      <c r="B28" s="9">
        <v>8345.7</v>
      </c>
      <c r="C28" s="9">
        <v>8345.7</v>
      </c>
      <c r="D28" s="55">
        <v>12120.72021</v>
      </c>
      <c r="E28" s="9">
        <f t="shared" si="4"/>
        <v>3775.0202099999988</v>
      </c>
      <c r="F28" s="9">
        <f t="shared" si="0"/>
        <v>3775.0202099999988</v>
      </c>
      <c r="G28" s="9">
        <f t="shared" si="1"/>
        <v>145.2331165750027</v>
      </c>
      <c r="H28" s="10">
        <f t="shared" si="2"/>
        <v>145.2331165750027</v>
      </c>
      <c r="I28" s="83"/>
      <c r="J28" s="83"/>
      <c r="K28" s="83"/>
    </row>
    <row r="29" spans="1:10" s="5" customFormat="1" ht="21.75" customHeight="1">
      <c r="A29" s="12" t="s">
        <v>25</v>
      </c>
      <c r="B29" s="9">
        <v>718.5</v>
      </c>
      <c r="C29" s="9">
        <v>718.5</v>
      </c>
      <c r="D29" s="55">
        <v>924.51035</v>
      </c>
      <c r="E29" s="9">
        <f t="shared" si="4"/>
        <v>206.01035000000002</v>
      </c>
      <c r="F29" s="9">
        <f t="shared" si="0"/>
        <v>206.01035000000002</v>
      </c>
      <c r="G29" s="9">
        <f t="shared" si="1"/>
        <v>128.67228253305498</v>
      </c>
      <c r="H29" s="10">
        <f t="shared" si="2"/>
        <v>128.67228253305498</v>
      </c>
      <c r="J29" s="4"/>
    </row>
    <row r="30" spans="1:10" s="5" customFormat="1" ht="21.75" customHeight="1">
      <c r="A30" s="12" t="s">
        <v>26</v>
      </c>
      <c r="B30" s="9">
        <v>13388.3</v>
      </c>
      <c r="C30" s="9">
        <v>13388.3</v>
      </c>
      <c r="D30" s="55">
        <v>17128.30652</v>
      </c>
      <c r="E30" s="9">
        <f t="shared" si="4"/>
        <v>3740.006519999999</v>
      </c>
      <c r="F30" s="9">
        <f t="shared" si="0"/>
        <v>3740.006519999999</v>
      </c>
      <c r="G30" s="9">
        <f t="shared" si="1"/>
        <v>127.93488732699446</v>
      </c>
      <c r="H30" s="10">
        <f t="shared" si="2"/>
        <v>127.93488732699446</v>
      </c>
      <c r="J30" s="4"/>
    </row>
    <row r="31" spans="1:10" s="5" customFormat="1" ht="21.75" customHeight="1">
      <c r="A31" s="12" t="s">
        <v>27</v>
      </c>
      <c r="B31" s="9">
        <v>840.3</v>
      </c>
      <c r="C31" s="9">
        <v>840.3</v>
      </c>
      <c r="D31" s="55">
        <v>1302.08808</v>
      </c>
      <c r="E31" s="9">
        <f t="shared" si="4"/>
        <v>461.78808000000004</v>
      </c>
      <c r="F31" s="9">
        <f t="shared" si="0"/>
        <v>461.78808000000004</v>
      </c>
      <c r="G31" s="9">
        <f t="shared" si="1"/>
        <v>154.95514459121742</v>
      </c>
      <c r="H31" s="10">
        <f t="shared" si="2"/>
        <v>154.95514459121742</v>
      </c>
      <c r="J31" s="4"/>
    </row>
    <row r="32" spans="1:10" s="5" customFormat="1" ht="21.75" customHeight="1">
      <c r="A32" s="12" t="s">
        <v>28</v>
      </c>
      <c r="B32" s="9">
        <v>2187</v>
      </c>
      <c r="C32" s="9">
        <v>2187</v>
      </c>
      <c r="D32" s="55">
        <v>2659.54438</v>
      </c>
      <c r="E32" s="9">
        <f t="shared" si="4"/>
        <v>472.5443799999998</v>
      </c>
      <c r="F32" s="9">
        <f t="shared" si="0"/>
        <v>472.5443799999998</v>
      </c>
      <c r="G32" s="9">
        <f t="shared" si="1"/>
        <v>121.60696753543667</v>
      </c>
      <c r="H32" s="10">
        <f t="shared" si="2"/>
        <v>121.60696753543667</v>
      </c>
      <c r="J32" s="4"/>
    </row>
    <row r="33" spans="1:10" s="5" customFormat="1" ht="21.75" customHeight="1">
      <c r="A33" s="12" t="s">
        <v>29</v>
      </c>
      <c r="B33" s="9">
        <v>486.4</v>
      </c>
      <c r="C33" s="9">
        <v>486.4</v>
      </c>
      <c r="D33" s="55">
        <v>565.96327</v>
      </c>
      <c r="E33" s="9">
        <f t="shared" si="4"/>
        <v>79.56326999999999</v>
      </c>
      <c r="F33" s="9">
        <f t="shared" si="0"/>
        <v>79.56326999999999</v>
      </c>
      <c r="G33" s="9">
        <f t="shared" si="1"/>
        <v>116.35758018092106</v>
      </c>
      <c r="H33" s="10">
        <f t="shared" si="2"/>
        <v>116.35758018092106</v>
      </c>
      <c r="J33" s="4"/>
    </row>
    <row r="34" spans="1:10" s="5" customFormat="1" ht="21.75" customHeight="1">
      <c r="A34" s="12" t="s">
        <v>30</v>
      </c>
      <c r="B34" s="9">
        <v>234.4</v>
      </c>
      <c r="C34" s="9">
        <v>234.4</v>
      </c>
      <c r="D34" s="55">
        <v>389.7494</v>
      </c>
      <c r="E34" s="9">
        <f t="shared" si="4"/>
        <v>155.34939999999997</v>
      </c>
      <c r="F34" s="9">
        <f aca="true" t="shared" si="5" ref="F34:F65">D34-C34</f>
        <v>155.34939999999997</v>
      </c>
      <c r="G34" s="9">
        <f t="shared" si="1"/>
        <v>166.2753412969283</v>
      </c>
      <c r="H34" s="10">
        <f aca="true" t="shared" si="6" ref="H34:H65">D34/C34*100</f>
        <v>166.2753412969283</v>
      </c>
      <c r="J34" s="4"/>
    </row>
    <row r="35" spans="1:10" s="5" customFormat="1" ht="21.75" customHeight="1">
      <c r="A35" s="12" t="s">
        <v>31</v>
      </c>
      <c r="B35" s="9">
        <v>13433.8</v>
      </c>
      <c r="C35" s="9">
        <v>13433.8</v>
      </c>
      <c r="D35" s="55">
        <v>16209.39947</v>
      </c>
      <c r="E35" s="9">
        <f t="shared" si="4"/>
        <v>2775.599470000001</v>
      </c>
      <c r="F35" s="9">
        <f t="shared" si="5"/>
        <v>2775.599470000001</v>
      </c>
      <c r="G35" s="9">
        <f t="shared" si="1"/>
        <v>120.66131303130909</v>
      </c>
      <c r="H35" s="10">
        <f t="shared" si="6"/>
        <v>120.66131303130909</v>
      </c>
      <c r="J35" s="4"/>
    </row>
    <row r="36" spans="1:10" s="5" customFormat="1" ht="21.75" customHeight="1">
      <c r="A36" s="12" t="s">
        <v>32</v>
      </c>
      <c r="B36" s="9">
        <v>239.3</v>
      </c>
      <c r="C36" s="9">
        <v>239.3</v>
      </c>
      <c r="D36" s="55">
        <v>240.2852</v>
      </c>
      <c r="E36" s="9">
        <f t="shared" si="4"/>
        <v>0.9851999999999919</v>
      </c>
      <c r="F36" s="9">
        <f t="shared" si="5"/>
        <v>0.9851999999999919</v>
      </c>
      <c r="G36" s="9">
        <f t="shared" si="1"/>
        <v>100.41170079398245</v>
      </c>
      <c r="H36" s="10">
        <f t="shared" si="6"/>
        <v>100.41170079398245</v>
      </c>
      <c r="J36" s="4"/>
    </row>
    <row r="37" spans="1:11" s="5" customFormat="1" ht="21.75" customHeight="1">
      <c r="A37" s="11" t="s">
        <v>140</v>
      </c>
      <c r="B37" s="47">
        <v>80221.2</v>
      </c>
      <c r="C37" s="47">
        <v>80295.2</v>
      </c>
      <c r="D37" s="47">
        <v>81006.23245999998</v>
      </c>
      <c r="E37" s="47">
        <f t="shared" si="4"/>
        <v>785.0324599999876</v>
      </c>
      <c r="F37" s="47">
        <f t="shared" si="5"/>
        <v>711.0324599999876</v>
      </c>
      <c r="G37" s="47">
        <f t="shared" si="1"/>
        <v>100.97858478806099</v>
      </c>
      <c r="H37" s="70">
        <f t="shared" si="6"/>
        <v>100.88552299514788</v>
      </c>
      <c r="I37" s="83"/>
      <c r="J37" s="83"/>
      <c r="K37" s="83"/>
    </row>
    <row r="38" spans="1:11" s="5" customFormat="1" ht="21.75" customHeight="1">
      <c r="A38" s="17" t="s">
        <v>33</v>
      </c>
      <c r="B38" s="85">
        <v>68726.4</v>
      </c>
      <c r="C38" s="9">
        <v>68800.4</v>
      </c>
      <c r="D38" s="55">
        <v>68292.48831</v>
      </c>
      <c r="E38" s="9">
        <f t="shared" si="4"/>
        <v>-433.91168999999354</v>
      </c>
      <c r="F38" s="9">
        <f t="shared" si="5"/>
        <v>-507.91168999999354</v>
      </c>
      <c r="G38" s="9">
        <f t="shared" si="1"/>
        <v>99.36863899462216</v>
      </c>
      <c r="H38" s="10">
        <f t="shared" si="6"/>
        <v>99.26176055662468</v>
      </c>
      <c r="I38" s="4"/>
      <c r="J38" s="4"/>
      <c r="K38" s="4"/>
    </row>
    <row r="39" spans="1:11" s="5" customFormat="1" ht="21.75" customHeight="1">
      <c r="A39" s="12" t="s">
        <v>34</v>
      </c>
      <c r="B39" s="9">
        <v>249.5</v>
      </c>
      <c r="C39" s="9">
        <v>249.5</v>
      </c>
      <c r="D39" s="55">
        <v>267.90621</v>
      </c>
      <c r="E39" s="9">
        <f t="shared" si="4"/>
        <v>18.406209999999987</v>
      </c>
      <c r="F39" s="9">
        <f t="shared" si="5"/>
        <v>18.406209999999987</v>
      </c>
      <c r="G39" s="9">
        <f t="shared" si="1"/>
        <v>107.3772384769539</v>
      </c>
      <c r="H39" s="10">
        <f t="shared" si="6"/>
        <v>107.3772384769539</v>
      </c>
      <c r="I39" s="83"/>
      <c r="J39" s="83"/>
      <c r="K39" s="83"/>
    </row>
    <row r="40" spans="1:10" s="5" customFormat="1" ht="21.75" customHeight="1">
      <c r="A40" s="12" t="s">
        <v>35</v>
      </c>
      <c r="B40" s="9">
        <v>459</v>
      </c>
      <c r="C40" s="9">
        <v>459</v>
      </c>
      <c r="D40" s="55">
        <v>731.65451</v>
      </c>
      <c r="E40" s="9">
        <f aca="true" t="shared" si="7" ref="E40:E71">D40-B40</f>
        <v>272.65450999999996</v>
      </c>
      <c r="F40" s="9">
        <f t="shared" si="5"/>
        <v>272.65450999999996</v>
      </c>
      <c r="G40" s="9">
        <f aca="true" t="shared" si="8" ref="G40:G71">D40/B40*100</f>
        <v>159.40185403050108</v>
      </c>
      <c r="H40" s="10">
        <f t="shared" si="6"/>
        <v>159.40185403050108</v>
      </c>
      <c r="J40" s="4"/>
    </row>
    <row r="41" spans="1:10" s="5" customFormat="1" ht="21.75" customHeight="1">
      <c r="A41" s="12" t="s">
        <v>36</v>
      </c>
      <c r="B41" s="9">
        <v>376.5</v>
      </c>
      <c r="C41" s="9">
        <v>376.5</v>
      </c>
      <c r="D41" s="55">
        <v>500.01466</v>
      </c>
      <c r="E41" s="9">
        <f t="shared" si="7"/>
        <v>123.51465999999999</v>
      </c>
      <c r="F41" s="9">
        <f t="shared" si="5"/>
        <v>123.51465999999999</v>
      </c>
      <c r="G41" s="9">
        <f t="shared" si="8"/>
        <v>132.80601859229748</v>
      </c>
      <c r="H41" s="10">
        <f t="shared" si="6"/>
        <v>132.80601859229748</v>
      </c>
      <c r="J41" s="4"/>
    </row>
    <row r="42" spans="1:10" s="5" customFormat="1" ht="21.75" customHeight="1">
      <c r="A42" s="12" t="s">
        <v>37</v>
      </c>
      <c r="B42" s="9">
        <v>565.5</v>
      </c>
      <c r="C42" s="9">
        <v>565.5</v>
      </c>
      <c r="D42" s="55">
        <v>533.98923</v>
      </c>
      <c r="E42" s="9">
        <f t="shared" si="7"/>
        <v>-31.51076999999998</v>
      </c>
      <c r="F42" s="9">
        <f t="shared" si="5"/>
        <v>-31.51076999999998</v>
      </c>
      <c r="G42" s="9">
        <f t="shared" si="8"/>
        <v>94.42780371352785</v>
      </c>
      <c r="H42" s="10">
        <f t="shared" si="6"/>
        <v>94.42780371352785</v>
      </c>
      <c r="J42" s="4"/>
    </row>
    <row r="43" spans="1:10" s="5" customFormat="1" ht="21.75" customHeight="1">
      <c r="A43" s="12" t="s">
        <v>38</v>
      </c>
      <c r="B43" s="9">
        <v>229</v>
      </c>
      <c r="C43" s="9">
        <v>229</v>
      </c>
      <c r="D43" s="55">
        <v>209.5033</v>
      </c>
      <c r="E43" s="9">
        <f t="shared" si="7"/>
        <v>-19.496700000000004</v>
      </c>
      <c r="F43" s="9">
        <f t="shared" si="5"/>
        <v>-19.496700000000004</v>
      </c>
      <c r="G43" s="9">
        <f t="shared" si="8"/>
        <v>91.48615720524018</v>
      </c>
      <c r="H43" s="10">
        <f t="shared" si="6"/>
        <v>91.48615720524018</v>
      </c>
      <c r="J43" s="4"/>
    </row>
    <row r="44" spans="1:10" s="5" customFormat="1" ht="21.75" customHeight="1">
      <c r="A44" s="12" t="s">
        <v>39</v>
      </c>
      <c r="B44" s="9">
        <v>581.5</v>
      </c>
      <c r="C44" s="9">
        <v>581.5</v>
      </c>
      <c r="D44" s="55">
        <v>577.82824</v>
      </c>
      <c r="E44" s="9">
        <f t="shared" si="7"/>
        <v>-3.6717599999999493</v>
      </c>
      <c r="F44" s="9">
        <f t="shared" si="5"/>
        <v>-3.6717599999999493</v>
      </c>
      <c r="G44" s="9">
        <f t="shared" si="8"/>
        <v>99.36857093723131</v>
      </c>
      <c r="H44" s="10">
        <f t="shared" si="6"/>
        <v>99.36857093723131</v>
      </c>
      <c r="J44" s="4"/>
    </row>
    <row r="45" spans="1:10" s="5" customFormat="1" ht="21.75" customHeight="1">
      <c r="A45" s="12" t="s">
        <v>40</v>
      </c>
      <c r="B45" s="85">
        <v>2414.5</v>
      </c>
      <c r="C45" s="9">
        <v>2414.5</v>
      </c>
      <c r="D45" s="55">
        <v>2835.56025</v>
      </c>
      <c r="E45" s="9">
        <f t="shared" si="7"/>
        <v>421.06025</v>
      </c>
      <c r="F45" s="9">
        <f t="shared" si="5"/>
        <v>421.06025</v>
      </c>
      <c r="G45" s="9">
        <f t="shared" si="8"/>
        <v>117.43881756057155</v>
      </c>
      <c r="H45" s="10">
        <f t="shared" si="6"/>
        <v>117.43881756057155</v>
      </c>
      <c r="J45" s="4"/>
    </row>
    <row r="46" spans="1:10" s="5" customFormat="1" ht="21.75" customHeight="1">
      <c r="A46" s="12" t="s">
        <v>41</v>
      </c>
      <c r="B46" s="9">
        <v>231.5</v>
      </c>
      <c r="C46" s="9">
        <v>231.5</v>
      </c>
      <c r="D46" s="55">
        <v>246.51452</v>
      </c>
      <c r="E46" s="9">
        <f t="shared" si="7"/>
        <v>15.014520000000005</v>
      </c>
      <c r="F46" s="9">
        <f t="shared" si="5"/>
        <v>15.014520000000005</v>
      </c>
      <c r="G46" s="9">
        <f t="shared" si="8"/>
        <v>106.48575377969762</v>
      </c>
      <c r="H46" s="10">
        <f t="shared" si="6"/>
        <v>106.48575377969762</v>
      </c>
      <c r="J46" s="4"/>
    </row>
    <row r="47" spans="1:10" s="5" customFormat="1" ht="21.75" customHeight="1">
      <c r="A47" s="12" t="s">
        <v>42</v>
      </c>
      <c r="B47" s="9">
        <v>395.5</v>
      </c>
      <c r="C47" s="9">
        <v>395.5</v>
      </c>
      <c r="D47" s="55">
        <v>375.60393</v>
      </c>
      <c r="E47" s="9">
        <f t="shared" si="7"/>
        <v>-19.89607000000001</v>
      </c>
      <c r="F47" s="9">
        <f t="shared" si="5"/>
        <v>-19.89607000000001</v>
      </c>
      <c r="G47" s="9">
        <f t="shared" si="8"/>
        <v>94.96938811630848</v>
      </c>
      <c r="H47" s="10">
        <f t="shared" si="6"/>
        <v>94.96938811630848</v>
      </c>
      <c r="J47" s="4"/>
    </row>
    <row r="48" spans="1:10" s="5" customFormat="1" ht="21.75" customHeight="1">
      <c r="A48" s="12" t="s">
        <v>43</v>
      </c>
      <c r="B48" s="9">
        <v>2656.5</v>
      </c>
      <c r="C48" s="9">
        <v>2656.5</v>
      </c>
      <c r="D48" s="55">
        <v>3175.12817</v>
      </c>
      <c r="E48" s="9">
        <f t="shared" si="7"/>
        <v>518.62817</v>
      </c>
      <c r="F48" s="9">
        <f t="shared" si="5"/>
        <v>518.62817</v>
      </c>
      <c r="G48" s="9">
        <f t="shared" si="8"/>
        <v>119.52298776585732</v>
      </c>
      <c r="H48" s="10">
        <f t="shared" si="6"/>
        <v>119.52298776585732</v>
      </c>
      <c r="J48" s="4"/>
    </row>
    <row r="49" spans="1:10" s="5" customFormat="1" ht="21.75" customHeight="1">
      <c r="A49" s="12" t="s">
        <v>44</v>
      </c>
      <c r="B49" s="9">
        <v>179.5</v>
      </c>
      <c r="C49" s="9">
        <v>179.5</v>
      </c>
      <c r="D49" s="55">
        <v>251.23125</v>
      </c>
      <c r="E49" s="9">
        <f t="shared" si="7"/>
        <v>71.73124999999999</v>
      </c>
      <c r="F49" s="9">
        <f t="shared" si="5"/>
        <v>71.73124999999999</v>
      </c>
      <c r="G49" s="9">
        <f t="shared" si="8"/>
        <v>139.9616991643454</v>
      </c>
      <c r="H49" s="10">
        <f t="shared" si="6"/>
        <v>139.9616991643454</v>
      </c>
      <c r="J49" s="4"/>
    </row>
    <row r="50" spans="1:10" s="5" customFormat="1" ht="21.75" customHeight="1">
      <c r="A50" s="12" t="s">
        <v>45</v>
      </c>
      <c r="B50" s="9">
        <v>1635.8</v>
      </c>
      <c r="C50" s="9">
        <v>1635.8</v>
      </c>
      <c r="D50" s="55">
        <v>1880.38197</v>
      </c>
      <c r="E50" s="9">
        <f t="shared" si="7"/>
        <v>244.58196999999996</v>
      </c>
      <c r="F50" s="9">
        <f t="shared" si="5"/>
        <v>244.58196999999996</v>
      </c>
      <c r="G50" s="9">
        <f t="shared" si="8"/>
        <v>114.95182601785059</v>
      </c>
      <c r="H50" s="10">
        <f t="shared" si="6"/>
        <v>114.95182601785059</v>
      </c>
      <c r="J50" s="4"/>
    </row>
    <row r="51" spans="1:10" s="5" customFormat="1" ht="21.75" customHeight="1">
      <c r="A51" s="12" t="s">
        <v>46</v>
      </c>
      <c r="B51" s="9">
        <v>404.5</v>
      </c>
      <c r="C51" s="9">
        <v>404.5</v>
      </c>
      <c r="D51" s="55">
        <v>449.42049</v>
      </c>
      <c r="E51" s="9">
        <f t="shared" si="7"/>
        <v>44.92048999999997</v>
      </c>
      <c r="F51" s="9">
        <f t="shared" si="5"/>
        <v>44.92048999999997</v>
      </c>
      <c r="G51" s="9">
        <f t="shared" si="8"/>
        <v>111.1051891223733</v>
      </c>
      <c r="H51" s="10">
        <f t="shared" si="6"/>
        <v>111.1051891223733</v>
      </c>
      <c r="J51" s="4"/>
    </row>
    <row r="52" spans="1:10" s="5" customFormat="1" ht="21.75" customHeight="1">
      <c r="A52" s="12" t="s">
        <v>47</v>
      </c>
      <c r="B52" s="9">
        <v>916.5</v>
      </c>
      <c r="C52" s="9">
        <v>916.5</v>
      </c>
      <c r="D52" s="55">
        <v>504.45705</v>
      </c>
      <c r="E52" s="9">
        <f t="shared" si="7"/>
        <v>-412.04295</v>
      </c>
      <c r="F52" s="9">
        <f t="shared" si="5"/>
        <v>-412.04295</v>
      </c>
      <c r="G52" s="9">
        <f t="shared" si="8"/>
        <v>55.04168576104747</v>
      </c>
      <c r="H52" s="10">
        <f t="shared" si="6"/>
        <v>55.04168576104747</v>
      </c>
      <c r="J52" s="4"/>
    </row>
    <row r="53" spans="1:10" s="5" customFormat="1" ht="21.75" customHeight="1">
      <c r="A53" s="12" t="s">
        <v>48</v>
      </c>
      <c r="B53" s="9">
        <v>199.5</v>
      </c>
      <c r="C53" s="9">
        <v>199.5</v>
      </c>
      <c r="D53" s="55">
        <v>174.55037</v>
      </c>
      <c r="E53" s="9">
        <f t="shared" si="7"/>
        <v>-24.949630000000013</v>
      </c>
      <c r="F53" s="9">
        <f t="shared" si="5"/>
        <v>-24.949630000000013</v>
      </c>
      <c r="G53" s="9">
        <f t="shared" si="8"/>
        <v>87.49391979949874</v>
      </c>
      <c r="H53" s="10">
        <f t="shared" si="6"/>
        <v>87.49391979949874</v>
      </c>
      <c r="J53" s="4"/>
    </row>
    <row r="54" spans="1:11" s="5" customFormat="1" ht="21.75" customHeight="1">
      <c r="A54" s="11" t="s">
        <v>134</v>
      </c>
      <c r="B54" s="86">
        <v>78580.043</v>
      </c>
      <c r="C54" s="86">
        <v>87419.593</v>
      </c>
      <c r="D54" s="86">
        <v>105213.67982</v>
      </c>
      <c r="E54" s="47">
        <f t="shared" si="7"/>
        <v>26633.63682</v>
      </c>
      <c r="F54" s="47">
        <f t="shared" si="5"/>
        <v>17794.08682000001</v>
      </c>
      <c r="G54" s="47">
        <f t="shared" si="8"/>
        <v>133.8936399156717</v>
      </c>
      <c r="H54" s="70">
        <f t="shared" si="6"/>
        <v>120.35480400829597</v>
      </c>
      <c r="I54" s="83"/>
      <c r="J54" s="83"/>
      <c r="K54" s="83"/>
    </row>
    <row r="55" spans="1:11" s="5" customFormat="1" ht="21.75" customHeight="1">
      <c r="A55" s="12" t="s">
        <v>49</v>
      </c>
      <c r="B55" s="9">
        <v>61477.98</v>
      </c>
      <c r="C55" s="9">
        <v>61477.98</v>
      </c>
      <c r="D55" s="55">
        <v>78651.43279</v>
      </c>
      <c r="E55" s="9">
        <f t="shared" si="7"/>
        <v>17173.452790000003</v>
      </c>
      <c r="F55" s="9">
        <f t="shared" si="5"/>
        <v>17173.452790000003</v>
      </c>
      <c r="G55" s="9">
        <f t="shared" si="8"/>
        <v>127.93431532721146</v>
      </c>
      <c r="H55" s="10">
        <f t="shared" si="6"/>
        <v>127.93431532721146</v>
      </c>
      <c r="I55" s="4"/>
      <c r="J55" s="4"/>
      <c r="K55" s="4"/>
    </row>
    <row r="56" spans="1:11" s="5" customFormat="1" ht="21.75" customHeight="1">
      <c r="A56" s="12" t="s">
        <v>50</v>
      </c>
      <c r="B56" s="9">
        <v>585</v>
      </c>
      <c r="C56" s="9">
        <v>3316.55</v>
      </c>
      <c r="D56" s="55">
        <v>3266.82375</v>
      </c>
      <c r="E56" s="9">
        <f t="shared" si="7"/>
        <v>2681.82375</v>
      </c>
      <c r="F56" s="9">
        <f t="shared" si="5"/>
        <v>-49.726250000000164</v>
      </c>
      <c r="G56" s="9">
        <f t="shared" si="8"/>
        <v>558.4314102564103</v>
      </c>
      <c r="H56" s="10">
        <f t="shared" si="6"/>
        <v>98.50066333991647</v>
      </c>
      <c r="I56" s="83"/>
      <c r="J56" s="83"/>
      <c r="K56" s="83"/>
    </row>
    <row r="57" spans="1:10" s="5" customFormat="1" ht="21.75" customHeight="1">
      <c r="A57" s="12" t="s">
        <v>51</v>
      </c>
      <c r="B57" s="85">
        <v>1200</v>
      </c>
      <c r="C57" s="9">
        <v>1508</v>
      </c>
      <c r="D57" s="55">
        <v>1851.19545</v>
      </c>
      <c r="E57" s="9">
        <f t="shared" si="7"/>
        <v>651.1954499999999</v>
      </c>
      <c r="F57" s="9">
        <f t="shared" si="5"/>
        <v>343.19544999999994</v>
      </c>
      <c r="G57" s="9">
        <f t="shared" si="8"/>
        <v>154.2662875</v>
      </c>
      <c r="H57" s="10">
        <f t="shared" si="6"/>
        <v>122.75831896551723</v>
      </c>
      <c r="J57" s="4"/>
    </row>
    <row r="58" spans="1:10" s="5" customFormat="1" ht="21.75" customHeight="1">
      <c r="A58" s="12" t="s">
        <v>52</v>
      </c>
      <c r="B58" s="9">
        <v>766.8</v>
      </c>
      <c r="C58" s="9">
        <v>766.8</v>
      </c>
      <c r="D58" s="55">
        <v>587.37582</v>
      </c>
      <c r="E58" s="9">
        <f t="shared" si="7"/>
        <v>-179.42417999999998</v>
      </c>
      <c r="F58" s="9">
        <f t="shared" si="5"/>
        <v>-179.42417999999998</v>
      </c>
      <c r="G58" s="9">
        <f t="shared" si="8"/>
        <v>76.60091549295774</v>
      </c>
      <c r="H58" s="10">
        <f t="shared" si="6"/>
        <v>76.60091549295774</v>
      </c>
      <c r="J58" s="4"/>
    </row>
    <row r="59" spans="1:10" s="5" customFormat="1" ht="21.75" customHeight="1">
      <c r="A59" s="12" t="s">
        <v>53</v>
      </c>
      <c r="B59" s="9">
        <v>1373.253</v>
      </c>
      <c r="C59" s="9">
        <v>7173.253</v>
      </c>
      <c r="D59" s="55">
        <v>7058.56524</v>
      </c>
      <c r="E59" s="9">
        <f t="shared" si="7"/>
        <v>5685.31224</v>
      </c>
      <c r="F59" s="9">
        <f t="shared" si="5"/>
        <v>-114.6877599999998</v>
      </c>
      <c r="G59" s="9">
        <f t="shared" si="8"/>
        <v>514.0032637831486</v>
      </c>
      <c r="H59" s="10">
        <f t="shared" si="6"/>
        <v>98.40117503174642</v>
      </c>
      <c r="J59" s="4"/>
    </row>
    <row r="60" spans="1:10" s="5" customFormat="1" ht="21.75" customHeight="1">
      <c r="A60" s="12" t="s">
        <v>54</v>
      </c>
      <c r="B60" s="9">
        <v>155.95</v>
      </c>
      <c r="C60" s="9">
        <v>155.95</v>
      </c>
      <c r="D60" s="55">
        <v>267.43586</v>
      </c>
      <c r="E60" s="9">
        <f t="shared" si="7"/>
        <v>111.48586</v>
      </c>
      <c r="F60" s="9">
        <f t="shared" si="5"/>
        <v>111.48586</v>
      </c>
      <c r="G60" s="9">
        <f t="shared" si="8"/>
        <v>171.4882077588971</v>
      </c>
      <c r="H60" s="10">
        <f t="shared" si="6"/>
        <v>171.4882077588971</v>
      </c>
      <c r="J60" s="4"/>
    </row>
    <row r="61" spans="1:10" s="5" customFormat="1" ht="21.75" customHeight="1">
      <c r="A61" s="12" t="s">
        <v>55</v>
      </c>
      <c r="B61" s="9">
        <v>1393.5</v>
      </c>
      <c r="C61" s="9">
        <v>1393.5</v>
      </c>
      <c r="D61" s="55">
        <v>1924.46081</v>
      </c>
      <c r="E61" s="9">
        <f t="shared" si="7"/>
        <v>530.96081</v>
      </c>
      <c r="F61" s="9">
        <f t="shared" si="5"/>
        <v>530.96081</v>
      </c>
      <c r="G61" s="9">
        <f t="shared" si="8"/>
        <v>138.10267743092933</v>
      </c>
      <c r="H61" s="10">
        <f t="shared" si="6"/>
        <v>138.10267743092933</v>
      </c>
      <c r="J61" s="4"/>
    </row>
    <row r="62" spans="1:10" s="5" customFormat="1" ht="21.75" customHeight="1">
      <c r="A62" s="12" t="s">
        <v>56</v>
      </c>
      <c r="B62" s="9">
        <v>560.36</v>
      </c>
      <c r="C62" s="9">
        <v>560.36</v>
      </c>
      <c r="D62" s="55">
        <v>477.70821</v>
      </c>
      <c r="E62" s="9">
        <f t="shared" si="7"/>
        <v>-82.65179</v>
      </c>
      <c r="F62" s="9">
        <f t="shared" si="5"/>
        <v>-82.65179</v>
      </c>
      <c r="G62" s="9">
        <f t="shared" si="8"/>
        <v>85.25023377828539</v>
      </c>
      <c r="H62" s="10">
        <f t="shared" si="6"/>
        <v>85.25023377828539</v>
      </c>
      <c r="J62" s="4"/>
    </row>
    <row r="63" spans="1:10" s="5" customFormat="1" ht="21.75" customHeight="1">
      <c r="A63" s="12" t="s">
        <v>57</v>
      </c>
      <c r="B63" s="9">
        <v>1115.591</v>
      </c>
      <c r="C63" s="9">
        <v>1115.591</v>
      </c>
      <c r="D63" s="55">
        <v>1279.62102</v>
      </c>
      <c r="E63" s="9">
        <f t="shared" si="7"/>
        <v>164.03002000000015</v>
      </c>
      <c r="F63" s="9">
        <f t="shared" si="5"/>
        <v>164.03002000000015</v>
      </c>
      <c r="G63" s="9">
        <f t="shared" si="8"/>
        <v>114.70341908459285</v>
      </c>
      <c r="H63" s="10">
        <f t="shared" si="6"/>
        <v>114.70341908459285</v>
      </c>
      <c r="J63" s="4"/>
    </row>
    <row r="64" spans="1:10" s="5" customFormat="1" ht="21.75" customHeight="1">
      <c r="A64" s="12" t="s">
        <v>58</v>
      </c>
      <c r="B64" s="9">
        <v>9820.609</v>
      </c>
      <c r="C64" s="9">
        <v>9820.609</v>
      </c>
      <c r="D64" s="55">
        <v>9709.20053</v>
      </c>
      <c r="E64" s="9">
        <f t="shared" si="7"/>
        <v>-111.4084700000003</v>
      </c>
      <c r="F64" s="9">
        <f t="shared" si="5"/>
        <v>-111.4084700000003</v>
      </c>
      <c r="G64" s="9">
        <f t="shared" si="8"/>
        <v>98.86556454900098</v>
      </c>
      <c r="H64" s="10">
        <f t="shared" si="6"/>
        <v>98.86556454900098</v>
      </c>
      <c r="J64" s="4"/>
    </row>
    <row r="65" spans="1:10" s="5" customFormat="1" ht="21.75" customHeight="1">
      <c r="A65" s="12" t="s">
        <v>59</v>
      </c>
      <c r="B65" s="9">
        <v>131</v>
      </c>
      <c r="C65" s="9">
        <v>131</v>
      </c>
      <c r="D65" s="55">
        <v>139.86034</v>
      </c>
      <c r="E65" s="9">
        <f t="shared" si="7"/>
        <v>8.860340000000008</v>
      </c>
      <c r="F65" s="9">
        <f t="shared" si="5"/>
        <v>8.860340000000008</v>
      </c>
      <c r="G65" s="9">
        <f t="shared" si="8"/>
        <v>106.7636183206107</v>
      </c>
      <c r="H65" s="10">
        <f t="shared" si="6"/>
        <v>106.7636183206107</v>
      </c>
      <c r="J65" s="4"/>
    </row>
    <row r="66" spans="1:11" s="14" customFormat="1" ht="21.75" customHeight="1">
      <c r="A66" s="11" t="s">
        <v>135</v>
      </c>
      <c r="B66" s="86">
        <v>32229.624999999996</v>
      </c>
      <c r="C66" s="86">
        <v>32229.624999999996</v>
      </c>
      <c r="D66" s="86">
        <v>27776.28521</v>
      </c>
      <c r="E66" s="47">
        <f t="shared" si="7"/>
        <v>-4453.339789999998</v>
      </c>
      <c r="F66" s="47">
        <f aca="true" t="shared" si="9" ref="F66:F97">D66-C66</f>
        <v>-4453.339789999998</v>
      </c>
      <c r="G66" s="47">
        <f t="shared" si="8"/>
        <v>86.18246476649976</v>
      </c>
      <c r="H66" s="70">
        <f aca="true" t="shared" si="10" ref="H66:H97">D66/C66*100</f>
        <v>86.18246476649976</v>
      </c>
      <c r="I66" s="84"/>
      <c r="J66" s="84"/>
      <c r="K66" s="84"/>
    </row>
    <row r="67" spans="1:11" s="5" customFormat="1" ht="21.75" customHeight="1">
      <c r="A67" s="12" t="s">
        <v>60</v>
      </c>
      <c r="B67" s="9">
        <v>21839.3</v>
      </c>
      <c r="C67" s="9">
        <v>21839.3</v>
      </c>
      <c r="D67" s="55">
        <v>19934.06452</v>
      </c>
      <c r="E67" s="9">
        <f t="shared" si="7"/>
        <v>-1905.2354799999994</v>
      </c>
      <c r="F67" s="9">
        <f t="shared" si="9"/>
        <v>-1905.2354799999994</v>
      </c>
      <c r="G67" s="9">
        <f t="shared" si="8"/>
        <v>91.27611471063634</v>
      </c>
      <c r="H67" s="10">
        <f t="shared" si="10"/>
        <v>91.27611471063634</v>
      </c>
      <c r="I67" s="4"/>
      <c r="J67" s="4"/>
      <c r="K67" s="4"/>
    </row>
    <row r="68" spans="1:11" s="5" customFormat="1" ht="21.75" customHeight="1">
      <c r="A68" s="12" t="s">
        <v>61</v>
      </c>
      <c r="B68" s="9">
        <v>1212.3</v>
      </c>
      <c r="C68" s="9">
        <v>1212.3</v>
      </c>
      <c r="D68" s="55">
        <v>616.59856</v>
      </c>
      <c r="E68" s="9">
        <f t="shared" si="7"/>
        <v>-595.7014399999999</v>
      </c>
      <c r="F68" s="9">
        <f t="shared" si="9"/>
        <v>-595.7014399999999</v>
      </c>
      <c r="G68" s="9">
        <f t="shared" si="8"/>
        <v>50.86187907283676</v>
      </c>
      <c r="H68" s="10">
        <f t="shared" si="10"/>
        <v>50.86187907283676</v>
      </c>
      <c r="I68" s="83"/>
      <c r="J68" s="83"/>
      <c r="K68" s="83"/>
    </row>
    <row r="69" spans="1:10" s="5" customFormat="1" ht="21.75" customHeight="1">
      <c r="A69" s="12" t="s">
        <v>62</v>
      </c>
      <c r="B69" s="9">
        <v>2162.25</v>
      </c>
      <c r="C69" s="9">
        <v>2162.25</v>
      </c>
      <c r="D69" s="55">
        <v>2534.54771</v>
      </c>
      <c r="E69" s="9">
        <f t="shared" si="7"/>
        <v>372.2977099999998</v>
      </c>
      <c r="F69" s="9">
        <f t="shared" si="9"/>
        <v>372.2977099999998</v>
      </c>
      <c r="G69" s="9">
        <f t="shared" si="8"/>
        <v>117.21806960342236</v>
      </c>
      <c r="H69" s="10">
        <f t="shared" si="10"/>
        <v>117.21806960342236</v>
      </c>
      <c r="J69" s="4"/>
    </row>
    <row r="70" spans="1:10" s="5" customFormat="1" ht="21.75" customHeight="1">
      <c r="A70" s="12" t="s">
        <v>63</v>
      </c>
      <c r="B70" s="9">
        <v>1233.3</v>
      </c>
      <c r="C70" s="9">
        <v>1233.3</v>
      </c>
      <c r="D70" s="55">
        <v>1009.18373</v>
      </c>
      <c r="E70" s="9">
        <f t="shared" si="7"/>
        <v>-224.11627</v>
      </c>
      <c r="F70" s="9">
        <f t="shared" si="9"/>
        <v>-224.11627</v>
      </c>
      <c r="G70" s="9">
        <f t="shared" si="8"/>
        <v>81.82791940322711</v>
      </c>
      <c r="H70" s="10">
        <f t="shared" si="10"/>
        <v>81.82791940322711</v>
      </c>
      <c r="J70" s="4"/>
    </row>
    <row r="71" spans="1:10" s="5" customFormat="1" ht="21.75" customHeight="1">
      <c r="A71" s="12" t="s">
        <v>64</v>
      </c>
      <c r="B71" s="9">
        <v>3853.64</v>
      </c>
      <c r="C71" s="9">
        <v>3853.64</v>
      </c>
      <c r="D71" s="55">
        <v>2492.88979</v>
      </c>
      <c r="E71" s="9">
        <f t="shared" si="7"/>
        <v>-1360.7502099999997</v>
      </c>
      <c r="F71" s="9">
        <f t="shared" si="9"/>
        <v>-1360.7502099999997</v>
      </c>
      <c r="G71" s="9">
        <f t="shared" si="8"/>
        <v>64.68922343550514</v>
      </c>
      <c r="H71" s="10">
        <f t="shared" si="10"/>
        <v>64.68922343550514</v>
      </c>
      <c r="J71" s="4"/>
    </row>
    <row r="72" spans="1:10" s="5" customFormat="1" ht="21.75" customHeight="1">
      <c r="A72" s="12" t="s">
        <v>65</v>
      </c>
      <c r="B72" s="9">
        <v>1928.835</v>
      </c>
      <c r="C72" s="9">
        <v>1928.835</v>
      </c>
      <c r="D72" s="55">
        <v>1189.0009</v>
      </c>
      <c r="E72" s="9">
        <f aca="true" t="shared" si="11" ref="E72:E103">D72-B72</f>
        <v>-739.8341</v>
      </c>
      <c r="F72" s="9">
        <f t="shared" si="9"/>
        <v>-739.8341</v>
      </c>
      <c r="G72" s="9">
        <f aca="true" t="shared" si="12" ref="G72:G103">D72/B72*100</f>
        <v>61.64347391041743</v>
      </c>
      <c r="H72" s="10">
        <f t="shared" si="10"/>
        <v>61.64347391041743</v>
      </c>
      <c r="J72" s="4"/>
    </row>
    <row r="73" spans="1:11" s="5" customFormat="1" ht="21.75" customHeight="1">
      <c r="A73" s="11" t="s">
        <v>141</v>
      </c>
      <c r="B73" s="47">
        <v>88012.15000000001</v>
      </c>
      <c r="C73" s="47">
        <v>93860.45000000001</v>
      </c>
      <c r="D73" s="47">
        <v>94178.47695999999</v>
      </c>
      <c r="E73" s="47">
        <f t="shared" si="11"/>
        <v>6166.326959999977</v>
      </c>
      <c r="F73" s="47">
        <f t="shared" si="9"/>
        <v>318.02695999997377</v>
      </c>
      <c r="G73" s="47">
        <f t="shared" si="12"/>
        <v>107.00622239088577</v>
      </c>
      <c r="H73" s="70">
        <f t="shared" si="10"/>
        <v>100.33882957092149</v>
      </c>
      <c r="I73" s="83"/>
      <c r="J73" s="83"/>
      <c r="K73" s="83"/>
    </row>
    <row r="74" spans="1:11" s="5" customFormat="1" ht="21.75" customHeight="1">
      <c r="A74" s="12" t="s">
        <v>66</v>
      </c>
      <c r="B74" s="9">
        <v>63908.9</v>
      </c>
      <c r="C74" s="9">
        <v>69426.2</v>
      </c>
      <c r="D74" s="55">
        <v>74506.29219</v>
      </c>
      <c r="E74" s="9">
        <f t="shared" si="11"/>
        <v>10597.392189999991</v>
      </c>
      <c r="F74" s="9">
        <f t="shared" si="9"/>
        <v>5080.092189999996</v>
      </c>
      <c r="G74" s="9">
        <f t="shared" si="12"/>
        <v>116.58202877846433</v>
      </c>
      <c r="H74" s="10">
        <f t="shared" si="10"/>
        <v>107.31725514287113</v>
      </c>
      <c r="I74" s="4"/>
      <c r="J74" s="4"/>
      <c r="K74" s="4"/>
    </row>
    <row r="75" spans="1:11" s="5" customFormat="1" ht="21.75" customHeight="1">
      <c r="A75" s="12" t="s">
        <v>67</v>
      </c>
      <c r="B75" s="9">
        <v>1990</v>
      </c>
      <c r="C75" s="9">
        <v>1990</v>
      </c>
      <c r="D75" s="55">
        <v>1144.14206</v>
      </c>
      <c r="E75" s="9">
        <f t="shared" si="11"/>
        <v>-845.8579400000001</v>
      </c>
      <c r="F75" s="9">
        <f t="shared" si="9"/>
        <v>-845.8579400000001</v>
      </c>
      <c r="G75" s="9">
        <f t="shared" si="12"/>
        <v>57.49457587939698</v>
      </c>
      <c r="H75" s="10">
        <f t="shared" si="10"/>
        <v>57.49457587939698</v>
      </c>
      <c r="I75" s="83"/>
      <c r="J75" s="83"/>
      <c r="K75" s="83"/>
    </row>
    <row r="76" spans="1:10" s="5" customFormat="1" ht="21.75" customHeight="1">
      <c r="A76" s="12" t="s">
        <v>68</v>
      </c>
      <c r="B76" s="9">
        <v>2048</v>
      </c>
      <c r="C76" s="9">
        <v>2048</v>
      </c>
      <c r="D76" s="55">
        <v>1093.28915</v>
      </c>
      <c r="E76" s="9">
        <f t="shared" si="11"/>
        <v>-954.7108499999999</v>
      </c>
      <c r="F76" s="9">
        <f t="shared" si="9"/>
        <v>-954.7108499999999</v>
      </c>
      <c r="G76" s="9">
        <f t="shared" si="12"/>
        <v>53.383259277343754</v>
      </c>
      <c r="H76" s="10">
        <f t="shared" si="10"/>
        <v>53.383259277343754</v>
      </c>
      <c r="J76" s="4"/>
    </row>
    <row r="77" spans="1:10" s="5" customFormat="1" ht="21.75" customHeight="1">
      <c r="A77" s="12" t="s">
        <v>69</v>
      </c>
      <c r="B77" s="9">
        <v>2122.6</v>
      </c>
      <c r="C77" s="9">
        <v>2122.6</v>
      </c>
      <c r="D77" s="55">
        <v>934.54967</v>
      </c>
      <c r="E77" s="9">
        <f t="shared" si="11"/>
        <v>-1188.05033</v>
      </c>
      <c r="F77" s="9">
        <f t="shared" si="9"/>
        <v>-1188.05033</v>
      </c>
      <c r="G77" s="9">
        <f t="shared" si="12"/>
        <v>44.028534344671634</v>
      </c>
      <c r="H77" s="10">
        <f t="shared" si="10"/>
        <v>44.028534344671634</v>
      </c>
      <c r="J77" s="4"/>
    </row>
    <row r="78" spans="1:10" s="5" customFormat="1" ht="21.75" customHeight="1">
      <c r="A78" s="12" t="s">
        <v>70</v>
      </c>
      <c r="B78" s="9">
        <v>5721.25</v>
      </c>
      <c r="C78" s="9">
        <v>5721.25</v>
      </c>
      <c r="D78" s="55">
        <v>5440.23937</v>
      </c>
      <c r="E78" s="9">
        <f t="shared" si="11"/>
        <v>-281.01062999999976</v>
      </c>
      <c r="F78" s="9">
        <f t="shared" si="9"/>
        <v>-281.01062999999976</v>
      </c>
      <c r="G78" s="9">
        <f t="shared" si="12"/>
        <v>95.08830010924186</v>
      </c>
      <c r="H78" s="10">
        <f t="shared" si="10"/>
        <v>95.08830010924186</v>
      </c>
      <c r="J78" s="4"/>
    </row>
    <row r="79" spans="1:10" s="5" customFormat="1" ht="21.75" customHeight="1">
      <c r="A79" s="12" t="s">
        <v>71</v>
      </c>
      <c r="B79" s="9">
        <v>880.5</v>
      </c>
      <c r="C79" s="9">
        <v>1211.5</v>
      </c>
      <c r="D79" s="55">
        <v>1873.98827</v>
      </c>
      <c r="E79" s="9">
        <f t="shared" si="11"/>
        <v>993.48827</v>
      </c>
      <c r="F79" s="9">
        <f t="shared" si="9"/>
        <v>662.48827</v>
      </c>
      <c r="G79" s="9">
        <f t="shared" si="12"/>
        <v>212.8322850653038</v>
      </c>
      <c r="H79" s="10">
        <f t="shared" si="10"/>
        <v>154.6833074700784</v>
      </c>
      <c r="J79" s="4"/>
    </row>
    <row r="80" spans="1:10" s="5" customFormat="1" ht="21.75" customHeight="1">
      <c r="A80" s="12" t="s">
        <v>72</v>
      </c>
      <c r="B80" s="9">
        <v>949</v>
      </c>
      <c r="C80" s="9">
        <v>949</v>
      </c>
      <c r="D80" s="55">
        <v>688.75541</v>
      </c>
      <c r="E80" s="9">
        <f t="shared" si="11"/>
        <v>-260.24459</v>
      </c>
      <c r="F80" s="9">
        <f t="shared" si="9"/>
        <v>-260.24459</v>
      </c>
      <c r="G80" s="9">
        <f t="shared" si="12"/>
        <v>72.57696628029504</v>
      </c>
      <c r="H80" s="10">
        <f t="shared" si="10"/>
        <v>72.57696628029504</v>
      </c>
      <c r="J80" s="4"/>
    </row>
    <row r="81" spans="1:10" s="5" customFormat="1" ht="21.75" customHeight="1">
      <c r="A81" s="12" t="s">
        <v>73</v>
      </c>
      <c r="B81" s="9">
        <v>1660</v>
      </c>
      <c r="C81" s="9">
        <v>1660</v>
      </c>
      <c r="D81" s="55">
        <v>1009.5821</v>
      </c>
      <c r="E81" s="9">
        <f t="shared" si="11"/>
        <v>-650.4179</v>
      </c>
      <c r="F81" s="9">
        <f t="shared" si="9"/>
        <v>-650.4179</v>
      </c>
      <c r="G81" s="9">
        <f t="shared" si="12"/>
        <v>60.81819879518072</v>
      </c>
      <c r="H81" s="10">
        <f t="shared" si="10"/>
        <v>60.81819879518072</v>
      </c>
      <c r="J81" s="4"/>
    </row>
    <row r="82" spans="1:10" s="5" customFormat="1" ht="21.75" customHeight="1">
      <c r="A82" s="12" t="s">
        <v>74</v>
      </c>
      <c r="B82" s="9">
        <v>2024.8</v>
      </c>
      <c r="C82" s="9">
        <v>2024.8</v>
      </c>
      <c r="D82" s="55">
        <v>1366.80729</v>
      </c>
      <c r="E82" s="9">
        <f t="shared" si="11"/>
        <v>-657.99271</v>
      </c>
      <c r="F82" s="9">
        <f t="shared" si="9"/>
        <v>-657.99271</v>
      </c>
      <c r="G82" s="9">
        <f t="shared" si="12"/>
        <v>67.50332329118926</v>
      </c>
      <c r="H82" s="10">
        <f t="shared" si="10"/>
        <v>67.50332329118926</v>
      </c>
      <c r="J82" s="4"/>
    </row>
    <row r="83" spans="1:10" s="5" customFormat="1" ht="21.75" customHeight="1">
      <c r="A83" s="12" t="s">
        <v>75</v>
      </c>
      <c r="B83" s="9">
        <v>1634.8</v>
      </c>
      <c r="C83" s="9">
        <v>1634.8</v>
      </c>
      <c r="D83" s="55">
        <v>1206.98471</v>
      </c>
      <c r="E83" s="9">
        <f t="shared" si="11"/>
        <v>-427.81529</v>
      </c>
      <c r="F83" s="9">
        <f t="shared" si="9"/>
        <v>-427.81529</v>
      </c>
      <c r="G83" s="9">
        <f t="shared" si="12"/>
        <v>73.83072608270125</v>
      </c>
      <c r="H83" s="10">
        <f t="shared" si="10"/>
        <v>73.83072608270125</v>
      </c>
      <c r="J83" s="4"/>
    </row>
    <row r="84" spans="1:10" s="5" customFormat="1" ht="21.75" customHeight="1">
      <c r="A84" s="12" t="s">
        <v>76</v>
      </c>
      <c r="B84" s="9">
        <v>830.5</v>
      </c>
      <c r="C84" s="9">
        <v>830.5</v>
      </c>
      <c r="D84" s="55">
        <v>570.98204</v>
      </c>
      <c r="E84" s="9">
        <f t="shared" si="11"/>
        <v>-259.51796</v>
      </c>
      <c r="F84" s="9">
        <f t="shared" si="9"/>
        <v>-259.51796</v>
      </c>
      <c r="G84" s="9">
        <f t="shared" si="12"/>
        <v>68.75160024081877</v>
      </c>
      <c r="H84" s="10">
        <f t="shared" si="10"/>
        <v>68.75160024081877</v>
      </c>
      <c r="J84" s="4"/>
    </row>
    <row r="85" spans="1:10" s="5" customFormat="1" ht="21.75" customHeight="1">
      <c r="A85" s="12" t="s">
        <v>77</v>
      </c>
      <c r="B85" s="9">
        <v>1787.8</v>
      </c>
      <c r="C85" s="9">
        <v>1787.8</v>
      </c>
      <c r="D85" s="55">
        <v>1605.95436</v>
      </c>
      <c r="E85" s="9">
        <f t="shared" si="11"/>
        <v>-181.84564</v>
      </c>
      <c r="F85" s="9">
        <f t="shared" si="9"/>
        <v>-181.84564</v>
      </c>
      <c r="G85" s="9">
        <f t="shared" si="12"/>
        <v>89.82852444345005</v>
      </c>
      <c r="H85" s="10">
        <f t="shared" si="10"/>
        <v>89.82852444345005</v>
      </c>
      <c r="J85" s="4"/>
    </row>
    <row r="86" spans="1:10" s="5" customFormat="1" ht="21.75" customHeight="1">
      <c r="A86" s="12" t="s">
        <v>78</v>
      </c>
      <c r="B86" s="9">
        <v>2454</v>
      </c>
      <c r="C86" s="9">
        <v>2454</v>
      </c>
      <c r="D86" s="55">
        <v>2736.91034</v>
      </c>
      <c r="E86" s="9">
        <f t="shared" si="11"/>
        <v>282.9103399999999</v>
      </c>
      <c r="F86" s="9">
        <f t="shared" si="9"/>
        <v>282.9103399999999</v>
      </c>
      <c r="G86" s="9">
        <f t="shared" si="12"/>
        <v>111.52853871230644</v>
      </c>
      <c r="H86" s="10">
        <f t="shared" si="10"/>
        <v>111.52853871230644</v>
      </c>
      <c r="J86" s="4"/>
    </row>
    <row r="87" spans="1:11" s="5" customFormat="1" ht="21.75" customHeight="1">
      <c r="A87" s="11" t="s">
        <v>136</v>
      </c>
      <c r="B87" s="47">
        <v>74348.98700000001</v>
      </c>
      <c r="C87" s="47">
        <v>74348.98700000001</v>
      </c>
      <c r="D87" s="47">
        <v>78123.84101999999</v>
      </c>
      <c r="E87" s="47">
        <f t="shared" si="11"/>
        <v>3774.8540199999843</v>
      </c>
      <c r="F87" s="47">
        <f t="shared" si="9"/>
        <v>3774.8540199999843</v>
      </c>
      <c r="G87" s="47">
        <f t="shared" si="12"/>
        <v>105.07720975404816</v>
      </c>
      <c r="H87" s="70">
        <f t="shared" si="10"/>
        <v>105.07720975404816</v>
      </c>
      <c r="I87" s="83"/>
      <c r="J87" s="83"/>
      <c r="K87" s="83"/>
    </row>
    <row r="88" spans="1:11" s="5" customFormat="1" ht="21.75" customHeight="1">
      <c r="A88" s="12" t="s">
        <v>79</v>
      </c>
      <c r="B88" s="9">
        <v>57082.502</v>
      </c>
      <c r="C88" s="9">
        <v>57082.502</v>
      </c>
      <c r="D88" s="55">
        <v>59205.3366</v>
      </c>
      <c r="E88" s="9">
        <f t="shared" si="11"/>
        <v>2122.834600000002</v>
      </c>
      <c r="F88" s="9">
        <f t="shared" si="9"/>
        <v>2122.834600000002</v>
      </c>
      <c r="G88" s="9">
        <f t="shared" si="12"/>
        <v>103.7188884958126</v>
      </c>
      <c r="H88" s="10">
        <f t="shared" si="10"/>
        <v>103.7188884958126</v>
      </c>
      <c r="I88" s="4"/>
      <c r="J88" s="4"/>
      <c r="K88" s="4"/>
    </row>
    <row r="89" spans="1:11" s="5" customFormat="1" ht="21.75" customHeight="1">
      <c r="A89" s="12" t="s">
        <v>80</v>
      </c>
      <c r="B89" s="9">
        <v>163.1</v>
      </c>
      <c r="C89" s="9">
        <v>163.1</v>
      </c>
      <c r="D89" s="55">
        <v>131.09972</v>
      </c>
      <c r="E89" s="9">
        <f t="shared" si="11"/>
        <v>-32.000280000000004</v>
      </c>
      <c r="F89" s="9">
        <f t="shared" si="9"/>
        <v>-32.000280000000004</v>
      </c>
      <c r="G89" s="9">
        <f t="shared" si="12"/>
        <v>80.37996321275291</v>
      </c>
      <c r="H89" s="10">
        <f t="shared" si="10"/>
        <v>80.37996321275291</v>
      </c>
      <c r="I89" s="83"/>
      <c r="J89" s="83"/>
      <c r="K89" s="83"/>
    </row>
    <row r="90" spans="1:10" s="5" customFormat="1" ht="21.75" customHeight="1">
      <c r="A90" s="12" t="s">
        <v>81</v>
      </c>
      <c r="B90" s="9">
        <v>662.7</v>
      </c>
      <c r="C90" s="9">
        <v>662.7</v>
      </c>
      <c r="D90" s="55">
        <v>1571.02779</v>
      </c>
      <c r="E90" s="9">
        <f t="shared" si="11"/>
        <v>908.32779</v>
      </c>
      <c r="F90" s="9">
        <f t="shared" si="9"/>
        <v>908.32779</v>
      </c>
      <c r="G90" s="9">
        <f t="shared" si="12"/>
        <v>237.06470348574013</v>
      </c>
      <c r="H90" s="10">
        <f t="shared" si="10"/>
        <v>237.06470348574013</v>
      </c>
      <c r="J90" s="4"/>
    </row>
    <row r="91" spans="1:10" s="5" customFormat="1" ht="21.75" customHeight="1">
      <c r="A91" s="12" t="s">
        <v>82</v>
      </c>
      <c r="B91" s="9">
        <v>318.1</v>
      </c>
      <c r="C91" s="9">
        <v>318.1</v>
      </c>
      <c r="D91" s="55">
        <v>166.05221</v>
      </c>
      <c r="E91" s="9">
        <f t="shared" si="11"/>
        <v>-152.04779000000002</v>
      </c>
      <c r="F91" s="9">
        <f t="shared" si="9"/>
        <v>-152.04779000000002</v>
      </c>
      <c r="G91" s="9">
        <f t="shared" si="12"/>
        <v>52.201260609871106</v>
      </c>
      <c r="H91" s="10">
        <f t="shared" si="10"/>
        <v>52.201260609871106</v>
      </c>
      <c r="J91" s="4"/>
    </row>
    <row r="92" spans="1:10" s="5" customFormat="1" ht="21.75" customHeight="1">
      <c r="A92" s="12" t="s">
        <v>83</v>
      </c>
      <c r="B92" s="9">
        <v>7807.25</v>
      </c>
      <c r="C92" s="9">
        <v>7807.25</v>
      </c>
      <c r="D92" s="55">
        <v>9209.12657</v>
      </c>
      <c r="E92" s="9">
        <f t="shared" si="11"/>
        <v>1401.8765700000004</v>
      </c>
      <c r="F92" s="9">
        <f t="shared" si="9"/>
        <v>1401.8765700000004</v>
      </c>
      <c r="G92" s="9">
        <f t="shared" si="12"/>
        <v>117.95608658618593</v>
      </c>
      <c r="H92" s="10">
        <f t="shared" si="10"/>
        <v>117.95608658618593</v>
      </c>
      <c r="J92" s="4"/>
    </row>
    <row r="93" spans="1:10" s="5" customFormat="1" ht="21.75" customHeight="1">
      <c r="A93" s="12" t="s">
        <v>84</v>
      </c>
      <c r="B93" s="9">
        <v>4201</v>
      </c>
      <c r="C93" s="9">
        <v>4201</v>
      </c>
      <c r="D93" s="55">
        <v>3619.15866</v>
      </c>
      <c r="E93" s="9">
        <f t="shared" si="11"/>
        <v>-581.84134</v>
      </c>
      <c r="F93" s="9">
        <f t="shared" si="9"/>
        <v>-581.84134</v>
      </c>
      <c r="G93" s="9">
        <f t="shared" si="12"/>
        <v>86.14993239704832</v>
      </c>
      <c r="H93" s="10">
        <f t="shared" si="10"/>
        <v>86.14993239704832</v>
      </c>
      <c r="J93" s="4"/>
    </row>
    <row r="94" spans="1:10" s="5" customFormat="1" ht="21.75" customHeight="1">
      <c r="A94" s="12" t="s">
        <v>85</v>
      </c>
      <c r="B94" s="9">
        <v>429.735</v>
      </c>
      <c r="C94" s="9">
        <v>429.735</v>
      </c>
      <c r="D94" s="55">
        <v>447.08685</v>
      </c>
      <c r="E94" s="9">
        <f t="shared" si="11"/>
        <v>17.351850000000013</v>
      </c>
      <c r="F94" s="9">
        <f t="shared" si="9"/>
        <v>17.351850000000013</v>
      </c>
      <c r="G94" s="9">
        <f t="shared" si="12"/>
        <v>104.03780236657477</v>
      </c>
      <c r="H94" s="10">
        <f t="shared" si="10"/>
        <v>104.03780236657477</v>
      </c>
      <c r="J94" s="4"/>
    </row>
    <row r="95" spans="1:10" s="5" customFormat="1" ht="21.75" customHeight="1">
      <c r="A95" s="12" t="s">
        <v>86</v>
      </c>
      <c r="B95" s="9">
        <v>3684.6</v>
      </c>
      <c r="C95" s="9">
        <v>3684.6</v>
      </c>
      <c r="D95" s="55">
        <v>3774.95262</v>
      </c>
      <c r="E95" s="9">
        <f t="shared" si="11"/>
        <v>90.35262000000012</v>
      </c>
      <c r="F95" s="9">
        <f t="shared" si="9"/>
        <v>90.35262000000012</v>
      </c>
      <c r="G95" s="9">
        <f t="shared" si="12"/>
        <v>102.45216902784564</v>
      </c>
      <c r="H95" s="10">
        <f t="shared" si="10"/>
        <v>102.45216902784564</v>
      </c>
      <c r="J95" s="4"/>
    </row>
    <row r="96" spans="1:11" s="5" customFormat="1" ht="21.75" customHeight="1">
      <c r="A96" s="11" t="s">
        <v>137</v>
      </c>
      <c r="B96" s="47">
        <v>161756.20000000004</v>
      </c>
      <c r="C96" s="47">
        <v>163132.06900000002</v>
      </c>
      <c r="D96" s="47">
        <v>182474.66156</v>
      </c>
      <c r="E96" s="47">
        <f t="shared" si="11"/>
        <v>20718.461559999967</v>
      </c>
      <c r="F96" s="47">
        <f t="shared" si="9"/>
        <v>19342.59255999999</v>
      </c>
      <c r="G96" s="47">
        <f t="shared" si="12"/>
        <v>112.8084497286657</v>
      </c>
      <c r="H96" s="70">
        <f t="shared" si="10"/>
        <v>111.85701418401062</v>
      </c>
      <c r="I96" s="83"/>
      <c r="J96" s="83"/>
      <c r="K96" s="83"/>
    </row>
    <row r="97" spans="1:11" s="5" customFormat="1" ht="21.75" customHeight="1">
      <c r="A97" s="12" t="s">
        <v>87</v>
      </c>
      <c r="B97" s="9">
        <v>122090.8</v>
      </c>
      <c r="C97" s="9">
        <v>122249.2</v>
      </c>
      <c r="D97" s="55">
        <v>135408.93176</v>
      </c>
      <c r="E97" s="9">
        <f t="shared" si="11"/>
        <v>13318.131760000004</v>
      </c>
      <c r="F97" s="9">
        <f t="shared" si="9"/>
        <v>13159.73176000001</v>
      </c>
      <c r="G97" s="9">
        <f t="shared" si="12"/>
        <v>110.90838274464578</v>
      </c>
      <c r="H97" s="10">
        <f t="shared" si="10"/>
        <v>110.7646772003416</v>
      </c>
      <c r="I97" s="4"/>
      <c r="J97" s="4"/>
      <c r="K97" s="4"/>
    </row>
    <row r="98" spans="1:11" s="5" customFormat="1" ht="21.75" customHeight="1">
      <c r="A98" s="12" t="s">
        <v>88</v>
      </c>
      <c r="B98" s="9">
        <v>427.7</v>
      </c>
      <c r="C98" s="9">
        <v>427.7</v>
      </c>
      <c r="D98" s="55">
        <v>585.49376</v>
      </c>
      <c r="E98" s="9">
        <f t="shared" si="11"/>
        <v>157.79375999999996</v>
      </c>
      <c r="F98" s="9">
        <f aca="true" t="shared" si="13" ref="F98:F117">D98-C98</f>
        <v>157.79375999999996</v>
      </c>
      <c r="G98" s="9">
        <f t="shared" si="12"/>
        <v>136.8935609071779</v>
      </c>
      <c r="H98" s="10">
        <f aca="true" t="shared" si="14" ref="H98:H117">D98/C98*100</f>
        <v>136.8935609071779</v>
      </c>
      <c r="I98" s="83"/>
      <c r="J98" s="83"/>
      <c r="K98" s="83"/>
    </row>
    <row r="99" spans="1:10" s="5" customFormat="1" ht="21.75" customHeight="1">
      <c r="A99" s="12" t="s">
        <v>89</v>
      </c>
      <c r="B99" s="9">
        <v>250.4</v>
      </c>
      <c r="C99" s="9">
        <v>250.4</v>
      </c>
      <c r="D99" s="55">
        <v>269.02101</v>
      </c>
      <c r="E99" s="9">
        <f t="shared" si="11"/>
        <v>18.621009999999984</v>
      </c>
      <c r="F99" s="9">
        <f t="shared" si="13"/>
        <v>18.621009999999984</v>
      </c>
      <c r="G99" s="9">
        <f t="shared" si="12"/>
        <v>107.43650559105431</v>
      </c>
      <c r="H99" s="10">
        <f t="shared" si="14"/>
        <v>107.43650559105431</v>
      </c>
      <c r="J99" s="4"/>
    </row>
    <row r="100" spans="1:10" s="5" customFormat="1" ht="21.75" customHeight="1">
      <c r="A100" s="12" t="s">
        <v>90</v>
      </c>
      <c r="B100" s="9">
        <v>1001.1</v>
      </c>
      <c r="C100" s="9">
        <v>1001.1</v>
      </c>
      <c r="D100" s="55">
        <v>1610.52297</v>
      </c>
      <c r="E100" s="9">
        <f t="shared" si="11"/>
        <v>609.42297</v>
      </c>
      <c r="F100" s="9">
        <f t="shared" si="13"/>
        <v>609.42297</v>
      </c>
      <c r="G100" s="9">
        <f t="shared" si="12"/>
        <v>160.8753341324543</v>
      </c>
      <c r="H100" s="10">
        <f t="shared" si="14"/>
        <v>160.8753341324543</v>
      </c>
      <c r="J100" s="4"/>
    </row>
    <row r="101" spans="1:10" s="5" customFormat="1" ht="21.75" customHeight="1">
      <c r="A101" s="12" t="s">
        <v>91</v>
      </c>
      <c r="B101" s="9">
        <v>99.7</v>
      </c>
      <c r="C101" s="9">
        <v>99.7</v>
      </c>
      <c r="D101" s="55">
        <v>194.63248</v>
      </c>
      <c r="E101" s="9">
        <f t="shared" si="11"/>
        <v>94.93247999999998</v>
      </c>
      <c r="F101" s="9">
        <f t="shared" si="13"/>
        <v>94.93247999999998</v>
      </c>
      <c r="G101" s="9">
        <f t="shared" si="12"/>
        <v>195.2181344032096</v>
      </c>
      <c r="H101" s="10">
        <f t="shared" si="14"/>
        <v>195.2181344032096</v>
      </c>
      <c r="J101" s="4"/>
    </row>
    <row r="102" spans="1:10" s="5" customFormat="1" ht="21.75" customHeight="1">
      <c r="A102" s="12" t="s">
        <v>92</v>
      </c>
      <c r="B102" s="9">
        <v>2818</v>
      </c>
      <c r="C102" s="9">
        <v>2818</v>
      </c>
      <c r="D102" s="55">
        <v>5214.63374</v>
      </c>
      <c r="E102" s="9">
        <f t="shared" si="11"/>
        <v>2396.63374</v>
      </c>
      <c r="F102" s="9">
        <f t="shared" si="13"/>
        <v>2396.63374</v>
      </c>
      <c r="G102" s="9">
        <f t="shared" si="12"/>
        <v>185.0473293115685</v>
      </c>
      <c r="H102" s="10">
        <f t="shared" si="14"/>
        <v>185.0473293115685</v>
      </c>
      <c r="J102" s="4"/>
    </row>
    <row r="103" spans="1:10" s="5" customFormat="1" ht="21.75" customHeight="1">
      <c r="A103" s="12" t="s">
        <v>93</v>
      </c>
      <c r="B103" s="9">
        <v>611.9</v>
      </c>
      <c r="C103" s="9">
        <v>611.9</v>
      </c>
      <c r="D103" s="55">
        <v>1070.54672</v>
      </c>
      <c r="E103" s="9">
        <f t="shared" si="11"/>
        <v>458.6467200000001</v>
      </c>
      <c r="F103" s="9">
        <f t="shared" si="13"/>
        <v>458.6467200000001</v>
      </c>
      <c r="G103" s="9">
        <f t="shared" si="12"/>
        <v>174.9545219807158</v>
      </c>
      <c r="H103" s="10">
        <f t="shared" si="14"/>
        <v>174.9545219807158</v>
      </c>
      <c r="J103" s="4"/>
    </row>
    <row r="104" spans="1:10" s="5" customFormat="1" ht="21.75" customHeight="1">
      <c r="A104" s="12" t="s">
        <v>94</v>
      </c>
      <c r="B104" s="9">
        <v>34274.9</v>
      </c>
      <c r="C104" s="9">
        <v>35492.369</v>
      </c>
      <c r="D104" s="55">
        <v>37441.11967</v>
      </c>
      <c r="E104" s="9">
        <f aca="true" t="shared" si="15" ref="E104:E117">D104-B104</f>
        <v>3166.2196699999986</v>
      </c>
      <c r="F104" s="9">
        <f t="shared" si="13"/>
        <v>1948.7506700000013</v>
      </c>
      <c r="G104" s="9">
        <f aca="true" t="shared" si="16" ref="G104:G117">D104/B104*100</f>
        <v>109.23772110203093</v>
      </c>
      <c r="H104" s="10">
        <f t="shared" si="14"/>
        <v>105.49061875807726</v>
      </c>
      <c r="J104" s="4"/>
    </row>
    <row r="105" spans="1:10" s="5" customFormat="1" ht="21.75" customHeight="1">
      <c r="A105" s="12" t="s">
        <v>95</v>
      </c>
      <c r="B105" s="9">
        <v>181.7</v>
      </c>
      <c r="C105" s="9">
        <v>181.7</v>
      </c>
      <c r="D105" s="55">
        <v>679.75945</v>
      </c>
      <c r="E105" s="9">
        <f t="shared" si="15"/>
        <v>498.05945</v>
      </c>
      <c r="F105" s="9">
        <f t="shared" si="13"/>
        <v>498.05945</v>
      </c>
      <c r="G105" s="9">
        <f t="shared" si="16"/>
        <v>374.1108695652174</v>
      </c>
      <c r="H105" s="10">
        <f t="shared" si="14"/>
        <v>374.1108695652174</v>
      </c>
      <c r="J105" s="4"/>
    </row>
    <row r="106" spans="1:11" s="5" customFormat="1" ht="21.75" customHeight="1">
      <c r="A106" s="11" t="s">
        <v>138</v>
      </c>
      <c r="B106" s="47">
        <v>64199.29999999999</v>
      </c>
      <c r="C106" s="47">
        <v>68475.22</v>
      </c>
      <c r="D106" s="47">
        <v>75672.60408</v>
      </c>
      <c r="E106" s="47">
        <f t="shared" si="15"/>
        <v>11473.304080000016</v>
      </c>
      <c r="F106" s="47">
        <f t="shared" si="13"/>
        <v>7197.384080000003</v>
      </c>
      <c r="G106" s="47">
        <f t="shared" si="16"/>
        <v>117.87138501510144</v>
      </c>
      <c r="H106" s="70">
        <f t="shared" si="14"/>
        <v>110.51093239276923</v>
      </c>
      <c r="I106" s="83"/>
      <c r="J106" s="83"/>
      <c r="K106" s="83"/>
    </row>
    <row r="107" spans="1:11" s="5" customFormat="1" ht="21.75" customHeight="1">
      <c r="A107" s="12" t="s">
        <v>96</v>
      </c>
      <c r="B107" s="9">
        <v>49799.35</v>
      </c>
      <c r="C107" s="9">
        <v>52415.75</v>
      </c>
      <c r="D107" s="55">
        <v>59426.05231</v>
      </c>
      <c r="E107" s="9">
        <f t="shared" si="15"/>
        <v>9626.70231</v>
      </c>
      <c r="F107" s="9">
        <f t="shared" si="13"/>
        <v>7010.302309999999</v>
      </c>
      <c r="G107" s="9">
        <f t="shared" si="16"/>
        <v>119.33097984210636</v>
      </c>
      <c r="H107" s="10">
        <f t="shared" si="14"/>
        <v>113.37441953992835</v>
      </c>
      <c r="I107" s="4"/>
      <c r="J107" s="4"/>
      <c r="K107" s="4"/>
    </row>
    <row r="108" spans="1:11" s="5" customFormat="1" ht="21.75" customHeight="1">
      <c r="A108" s="12" t="s">
        <v>97</v>
      </c>
      <c r="B108" s="9">
        <v>2889.4</v>
      </c>
      <c r="C108" s="9">
        <v>2952</v>
      </c>
      <c r="D108" s="55">
        <v>3062.28832</v>
      </c>
      <c r="E108" s="9">
        <f t="shared" si="15"/>
        <v>172.88832000000002</v>
      </c>
      <c r="F108" s="9">
        <f t="shared" si="13"/>
        <v>110.28832000000011</v>
      </c>
      <c r="G108" s="9">
        <f t="shared" si="16"/>
        <v>105.98353706651899</v>
      </c>
      <c r="H108" s="10">
        <f t="shared" si="14"/>
        <v>103.73605420054201</v>
      </c>
      <c r="I108" s="83"/>
      <c r="J108" s="83"/>
      <c r="K108" s="83"/>
    </row>
    <row r="109" spans="1:8" s="5" customFormat="1" ht="21.75" customHeight="1">
      <c r="A109" s="12" t="s">
        <v>98</v>
      </c>
      <c r="B109" s="9">
        <v>402.9</v>
      </c>
      <c r="C109" s="9">
        <v>632.7</v>
      </c>
      <c r="D109" s="55">
        <v>701.04738</v>
      </c>
      <c r="E109" s="9">
        <f t="shared" si="15"/>
        <v>298.14738</v>
      </c>
      <c r="F109" s="9">
        <f t="shared" si="13"/>
        <v>68.34737999999993</v>
      </c>
      <c r="G109" s="9">
        <f t="shared" si="16"/>
        <v>174.00034251675353</v>
      </c>
      <c r="H109" s="10">
        <f t="shared" si="14"/>
        <v>110.80249407302038</v>
      </c>
    </row>
    <row r="110" spans="1:8" s="5" customFormat="1" ht="21.75" customHeight="1">
      <c r="A110" s="12" t="s">
        <v>99</v>
      </c>
      <c r="B110" s="9">
        <v>895.74</v>
      </c>
      <c r="C110" s="9">
        <v>1117.54</v>
      </c>
      <c r="D110" s="55">
        <v>1236.65587</v>
      </c>
      <c r="E110" s="9">
        <f t="shared" si="15"/>
        <v>340.91587000000004</v>
      </c>
      <c r="F110" s="9">
        <f t="shared" si="13"/>
        <v>119.11587000000009</v>
      </c>
      <c r="G110" s="9">
        <f t="shared" si="16"/>
        <v>138.05969031192086</v>
      </c>
      <c r="H110" s="10">
        <f t="shared" si="14"/>
        <v>110.65875673353975</v>
      </c>
    </row>
    <row r="111" spans="1:8" s="5" customFormat="1" ht="21.75" customHeight="1">
      <c r="A111" s="12" t="s">
        <v>100</v>
      </c>
      <c r="B111" s="9">
        <v>478.75</v>
      </c>
      <c r="C111" s="9">
        <v>478.75</v>
      </c>
      <c r="D111" s="55">
        <v>517.70936</v>
      </c>
      <c r="E111" s="9">
        <f t="shared" si="15"/>
        <v>38.95935999999995</v>
      </c>
      <c r="F111" s="9">
        <f t="shared" si="13"/>
        <v>38.95935999999995</v>
      </c>
      <c r="G111" s="9">
        <f t="shared" si="16"/>
        <v>108.13772532637074</v>
      </c>
      <c r="H111" s="10">
        <f t="shared" si="14"/>
        <v>108.13772532637074</v>
      </c>
    </row>
    <row r="112" spans="1:8" s="5" customFormat="1" ht="21.75" customHeight="1">
      <c r="A112" s="12" t="s">
        <v>101</v>
      </c>
      <c r="B112" s="9">
        <v>800.72</v>
      </c>
      <c r="C112" s="9">
        <v>800.72</v>
      </c>
      <c r="D112" s="55">
        <v>761.07286</v>
      </c>
      <c r="E112" s="9">
        <f t="shared" si="15"/>
        <v>-39.647140000000036</v>
      </c>
      <c r="F112" s="9">
        <f t="shared" si="13"/>
        <v>-39.647140000000036</v>
      </c>
      <c r="G112" s="9">
        <f t="shared" si="16"/>
        <v>95.04856379258668</v>
      </c>
      <c r="H112" s="10">
        <f t="shared" si="14"/>
        <v>95.04856379258668</v>
      </c>
    </row>
    <row r="113" spans="1:8" s="5" customFormat="1" ht="21.75" customHeight="1">
      <c r="A113" s="12" t="s">
        <v>102</v>
      </c>
      <c r="B113" s="9">
        <v>252.2</v>
      </c>
      <c r="C113" s="9">
        <v>252.2</v>
      </c>
      <c r="D113" s="55">
        <v>223.77246</v>
      </c>
      <c r="E113" s="9">
        <f t="shared" si="15"/>
        <v>-28.427539999999993</v>
      </c>
      <c r="F113" s="9">
        <f t="shared" si="13"/>
        <v>-28.427539999999993</v>
      </c>
      <c r="G113" s="9">
        <f t="shared" si="16"/>
        <v>88.72817605075338</v>
      </c>
      <c r="H113" s="10">
        <f t="shared" si="14"/>
        <v>88.72817605075338</v>
      </c>
    </row>
    <row r="114" spans="1:8" s="5" customFormat="1" ht="21.75" customHeight="1">
      <c r="A114" s="12" t="s">
        <v>103</v>
      </c>
      <c r="B114" s="9">
        <v>909.7</v>
      </c>
      <c r="C114" s="9">
        <v>1346.04</v>
      </c>
      <c r="D114" s="55">
        <v>572.55607</v>
      </c>
      <c r="E114" s="9">
        <f t="shared" si="15"/>
        <v>-337.14393000000007</v>
      </c>
      <c r="F114" s="9">
        <f t="shared" si="13"/>
        <v>-773.48393</v>
      </c>
      <c r="G114" s="9">
        <f t="shared" si="16"/>
        <v>62.93899857095745</v>
      </c>
      <c r="H114" s="10">
        <f t="shared" si="14"/>
        <v>42.53633398710291</v>
      </c>
    </row>
    <row r="115" spans="1:8" s="5" customFormat="1" ht="21.75" customHeight="1">
      <c r="A115" s="12" t="s">
        <v>104</v>
      </c>
      <c r="B115" s="9">
        <v>762.95</v>
      </c>
      <c r="C115" s="9">
        <v>787.65</v>
      </c>
      <c r="D115" s="55">
        <v>671.80339</v>
      </c>
      <c r="E115" s="9">
        <f t="shared" si="15"/>
        <v>-91.14661000000001</v>
      </c>
      <c r="F115" s="9">
        <f t="shared" si="13"/>
        <v>-115.84660999999994</v>
      </c>
      <c r="G115" s="9">
        <f t="shared" si="16"/>
        <v>88.05339668392425</v>
      </c>
      <c r="H115" s="10">
        <f t="shared" si="14"/>
        <v>85.29212086586682</v>
      </c>
    </row>
    <row r="116" spans="1:8" s="5" customFormat="1" ht="21.75" customHeight="1">
      <c r="A116" s="12" t="s">
        <v>105</v>
      </c>
      <c r="B116" s="9">
        <v>884.09</v>
      </c>
      <c r="C116" s="9">
        <v>1166.89</v>
      </c>
      <c r="D116" s="55">
        <v>922.93232</v>
      </c>
      <c r="E116" s="9">
        <f t="shared" si="15"/>
        <v>38.84231999999997</v>
      </c>
      <c r="F116" s="9">
        <f t="shared" si="13"/>
        <v>-243.9576800000001</v>
      </c>
      <c r="G116" s="9">
        <f t="shared" si="16"/>
        <v>104.39348030177922</v>
      </c>
      <c r="H116" s="10">
        <f t="shared" si="14"/>
        <v>79.09334384560668</v>
      </c>
    </row>
    <row r="117" spans="1:8" s="5" customFormat="1" ht="21.75" customHeight="1" thickBot="1">
      <c r="A117" s="19" t="s">
        <v>106</v>
      </c>
      <c r="B117" s="56">
        <v>6123.5</v>
      </c>
      <c r="C117" s="56">
        <v>6524.98</v>
      </c>
      <c r="D117" s="56">
        <v>7576.71374</v>
      </c>
      <c r="E117" s="56">
        <f t="shared" si="15"/>
        <v>1453.2137400000001</v>
      </c>
      <c r="F117" s="56">
        <f t="shared" si="13"/>
        <v>1051.7337400000006</v>
      </c>
      <c r="G117" s="56">
        <f t="shared" si="16"/>
        <v>123.73175046950273</v>
      </c>
      <c r="H117" s="71">
        <f t="shared" si="14"/>
        <v>116.11857415654916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1"/>
      <c r="C120" s="81"/>
      <c r="D120" s="81"/>
      <c r="E120" s="22"/>
      <c r="F120" s="22"/>
      <c r="G120" s="22"/>
      <c r="H120" s="22"/>
    </row>
    <row r="121" spans="1:8" ht="18.75">
      <c r="A121" s="5"/>
      <c r="B121" s="89"/>
      <c r="C121" s="89"/>
      <c r="D121" s="89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18.75">
      <c r="A124" s="5"/>
      <c r="B124" s="79"/>
      <c r="C124" s="79"/>
      <c r="D124" s="79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a_hatueva</cp:lastModifiedBy>
  <cp:lastPrinted>2017-07-18T11:51:49Z</cp:lastPrinted>
  <dcterms:created xsi:type="dcterms:W3CDTF">2013-03-04T06:21:25Z</dcterms:created>
  <dcterms:modified xsi:type="dcterms:W3CDTF">2021-10-22T08:38:49Z</dcterms:modified>
  <cp:category/>
  <cp:version/>
  <cp:contentType/>
  <cp:contentStatus/>
</cp:coreProperties>
</file>